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ация\6. Доклад Главы\2025\607\"/>
    </mc:Choice>
  </mc:AlternateContent>
  <bookViews>
    <workbookView xWindow="0" yWindow="0" windowWidth="28800" windowHeight="11730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62913"/>
</workbook>
</file>

<file path=xl/calcChain.xml><?xml version="1.0" encoding="utf-8"?>
<calcChain xmlns="http://schemas.openxmlformats.org/spreadsheetml/2006/main">
  <c r="K109" i="1" l="1"/>
  <c r="K107" i="1" s="1"/>
  <c r="J109" i="1"/>
  <c r="J107" i="1" s="1"/>
  <c r="I109" i="1"/>
  <c r="I107" i="1" s="1"/>
  <c r="H109" i="1"/>
  <c r="H107" i="1" s="1"/>
  <c r="K101" i="1"/>
  <c r="J101" i="1"/>
  <c r="I101" i="1"/>
  <c r="H101" i="1"/>
  <c r="K98" i="1"/>
  <c r="J98" i="1"/>
  <c r="I98" i="1"/>
  <c r="H98" i="1"/>
  <c r="J26" i="1" l="1"/>
  <c r="K26" i="1" s="1"/>
  <c r="J29" i="1"/>
  <c r="K29" i="1" s="1"/>
  <c r="J30" i="1"/>
  <c r="K30" i="1" s="1"/>
  <c r="J28" i="1"/>
  <c r="K28" i="1" s="1"/>
  <c r="J27" i="1"/>
  <c r="K27" i="1" s="1"/>
</calcChain>
</file>

<file path=xl/sharedStrings.xml><?xml version="1.0" encoding="utf-8"?>
<sst xmlns="http://schemas.openxmlformats.org/spreadsheetml/2006/main" count="763" uniqueCount="382">
  <si>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</si>
  <si>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Кривошеинский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</si>
  <si>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</si>
  <si>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</si>
  <si>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</si>
  <si>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</si>
  <si>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</si>
  <si>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2020(Факт)</t>
  </si>
  <si>
    <t>2021(Факт)</t>
  </si>
  <si>
    <t>2022(Факт)</t>
  </si>
  <si>
    <t>2023(План)</t>
  </si>
  <si>
    <t>2024(План)</t>
  </si>
  <si>
    <t>2025(План)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</si>
  <si>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</si>
  <si>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</si>
  <si>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</si>
  <si>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</si>
  <si>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</si>
  <si>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</si>
  <si>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</si>
  <si>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</si>
  <si>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</si>
  <si>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</si>
  <si>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</si>
  <si>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</si>
  <si>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</si>
  <si>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</si>
  <si>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</si>
  <si>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</si>
  <si>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</si>
  <si>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</si>
  <si>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</si>
  <si>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</si>
  <si>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</si>
  <si>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</si>
  <si>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</si>
  <si>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</si>
  <si>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</si>
  <si>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</si>
  <si>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</si>
  <si>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</si>
  <si>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</si>
  <si>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</si>
  <si>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</si>
  <si>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</si>
  <si>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</si>
  <si>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</si>
  <si>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</si>
  <si>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</si>
  <si>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</si>
  <si>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</si>
  <si>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</si>
  <si>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</si>
  <si>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</si>
  <si>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</si>
  <si>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</si>
  <si>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</si>
  <si>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</si>
  <si>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</si>
  <si>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</si>
  <si>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</si>
  <si>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</si>
  <si>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</si>
  <si>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</si>
  <si>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</si>
  <si>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</si>
  <si>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</si>
  <si>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</si>
  <si>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</si>
  <si>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</si>
  <si>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</si>
  <si>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</si>
  <si>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</si>
  <si>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</si>
  <si>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</si>
  <si>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</si>
  <si>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</si>
  <si>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</si>
  <si>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</si>
  <si>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</si>
  <si>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</si>
  <si>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</si>
  <si>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</si>
  <si>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</si>
  <si>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</si>
  <si>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</si>
  <si>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</si>
  <si>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</si>
  <si>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</si>
  <si>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</si>
  <si>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</si>
  <si>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</si>
  <si>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</si>
  <si>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</si>
  <si>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</si>
  <si>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</si>
  <si>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</si>
  <si>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</si>
  <si>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</si>
  <si>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</si>
  <si>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</si>
  <si>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</si>
  <si>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</si>
  <si>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</si>
  <si>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</si>
  <si>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</si>
  <si>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</si>
  <si>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</si>
  <si>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</si>
  <si>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</si>
  <si>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</si>
  <si>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</si>
  <si>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</si>
  <si>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</si>
  <si>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</si>
  <si>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</si>
  <si>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</si>
  <si>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</si>
  <si>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</si>
  <si>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</si>
  <si>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</si>
  <si>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</si>
  <si>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</si>
  <si>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</si>
  <si>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</si>
  <si>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</si>
  <si>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</si>
  <si>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</si>
  <si>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</si>
  <si>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</si>
  <si>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</si>
  <si>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</si>
  <si>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</si>
  <si>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</si>
  <si>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</si>
  <si>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</si>
  <si>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</si>
  <si>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</si>
  <si>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</si>
  <si>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</si>
  <si>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</si>
  <si>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</si>
  <si>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</si>
  <si>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</si>
  <si>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</si>
  <si>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</si>
  <si>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</si>
  <si>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</si>
  <si>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</si>
  <si>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</si>
  <si>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</si>
  <si>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</si>
  <si>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</si>
  <si>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</si>
  <si>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</si>
  <si>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</si>
  <si>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</si>
  <si>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</si>
  <si>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</si>
  <si>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</si>
  <si>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</si>
  <si>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</si>
  <si>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</si>
  <si>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</si>
  <si>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</si>
  <si>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</si>
  <si>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</si>
  <si>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</si>
  <si>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</si>
  <si>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</si>
  <si>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</si>
  <si>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</si>
  <si>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</si>
  <si>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</si>
  <si>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</si>
  <si>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</si>
  <si>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</si>
  <si>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</si>
  <si>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</si>
  <si>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</si>
  <si>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</si>
  <si>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</si>
  <si>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</si>
  <si>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</si>
  <si>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</si>
  <si>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</si>
  <si>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</si>
  <si>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</si>
  <si>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</si>
  <si>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</si>
  <si>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</si>
  <si>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</si>
  <si>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</si>
  <si>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</si>
  <si>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</si>
  <si>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</si>
  <si>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</si>
  <si>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</si>
  <si>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</si>
  <si>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</si>
  <si>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</si>
  <si>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</si>
  <si>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</si>
  <si>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</si>
  <si>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</si>
  <si>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</si>
  <si>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</si>
  <si>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</si>
  <si>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</si>
  <si>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</si>
  <si>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</si>
  <si>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</si>
  <si>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</si>
  <si>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</si>
  <si>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</si>
  <si>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</si>
  <si>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</si>
  <si>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</si>
  <si>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</si>
  <si>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</si>
  <si>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</si>
  <si>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</si>
  <si>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</si>
  <si>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</si>
  <si>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</si>
  <si>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</si>
  <si>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</si>
  <si>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</si>
  <si>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</si>
  <si>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</si>
  <si>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</si>
  <si>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</si>
  <si>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</si>
  <si>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</si>
  <si>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</si>
  <si>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</si>
  <si>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</si>
  <si>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</si>
  <si>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</si>
  <si>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</si>
  <si>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</si>
  <si>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</si>
  <si>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</si>
  <si>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</si>
  <si>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</si>
  <si>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</si>
  <si>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</si>
  <si>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</si>
  <si>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</si>
  <si>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</si>
  <si>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</si>
  <si>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</si>
  <si>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</si>
  <si>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</si>
  <si>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</si>
  <si>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</si>
  <si>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</si>
  <si>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</si>
  <si>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</si>
  <si>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</si>
  <si>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</si>
  <si>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</si>
  <si>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</si>
  <si>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</si>
  <si>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</si>
  <si>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</si>
  <si>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</si>
  <si>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</si>
  <si>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</si>
  <si>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</si>
  <si>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</si>
  <si>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</si>
  <si>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</si>
  <si>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</si>
  <si>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</si>
  <si>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</si>
  <si>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</si>
  <si>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</si>
  <si>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</si>
  <si>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</si>
  <si>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</si>
  <si>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</si>
  <si>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</si>
  <si>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</si>
  <si>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</si>
  <si>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</si>
  <si>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</si>
  <si>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</si>
  <si>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</si>
  <si>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</si>
  <si>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</si>
  <si>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</si>
  <si>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</si>
  <si>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</si>
  <si>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</si>
  <si>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</si>
  <si>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</si>
  <si>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</si>
  <si>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</si>
  <si>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</si>
  <si>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</si>
  <si>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</si>
  <si>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</si>
  <si>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</si>
  <si>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</si>
  <si>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</si>
  <si>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</si>
  <si>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</si>
  <si>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</si>
  <si>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</si>
  <si>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</si>
  <si>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</si>
  <si>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</si>
  <si>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</si>
  <si>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</si>
  <si>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</si>
  <si>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</si>
  <si>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</si>
  <si>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</si>
  <si>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</si>
  <si>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</si>
  <si>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</si>
  <si>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</si>
  <si>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</si>
  <si>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</si>
  <si>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</si>
  <si>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</si>
  <si>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</si>
  <si>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</si>
  <si>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</si>
  <si>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</si>
  <si>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</si>
  <si>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</si>
  <si>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</si>
  <si>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</si>
  <si>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</si>
  <si>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</si>
  <si>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</si>
  <si>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</si>
  <si>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</si>
  <si>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</si>
  <si>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</si>
  <si>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</si>
  <si>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</si>
  <si>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</si>
  <si>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</si>
  <si>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</si>
  <si>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</si>
  <si>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</si>
  <si>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</si>
  <si>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</si>
  <si>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</si>
  <si>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</si>
  <si>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</si>
  <si>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</si>
  <si>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</si>
  <si>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</si>
  <si>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</si>
  <si>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</si>
  <si>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</si>
  <si>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</si>
  <si>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</si>
  <si>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</si>
  <si>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</si>
  <si>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</si>
  <si>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</si>
  <si>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</si>
  <si>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</si>
  <si>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</si>
  <si>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</si>
  <si>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</si>
  <si>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</si>
  <si>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</si>
  <si>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</si>
  <si>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</si>
  <si>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Количество муниципальных учреждений культуры, здания которых находятся в аварийном состоянии или требуют капитального ремонта</t>
  </si>
  <si>
    <t xml:space="preserve">считает </t>
  </si>
  <si>
    <t xml:space="preserve">ООО Риск, ООО Газпром, АО Томскэнергосбыт, МУП ЖКХ                            </t>
  </si>
  <si>
    <t xml:space="preserve">МУП ЖКХ </t>
  </si>
  <si>
    <t>уменьшается в связи с оптимизацией образовательных учреждений</t>
  </si>
  <si>
    <t xml:space="preserve">реорганизация и закрытие общеобразовательных организаций </t>
  </si>
  <si>
    <t>снижение в плановом периоде в связи с отсутствием дотации на сбалансированность местных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</si>
</sst>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u/>
      <sz val="9"/>
      <color rgb="FF0071BC"/>
      <name val="Arial"/>
    </font>
    <font>
      <sz val="14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</fonts>
  <fills count="7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rgb="FF9BFF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3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vertical="top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0" xfId="0" applyFill="1"/>
    <xf numFmtId="0" fontId="4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49" fontId="4" fillId="6" borderId="3" xfId="0" applyNumberFormat="1" applyFont="1" applyFill="1" applyBorder="1" applyAlignment="1">
      <alignment horizontal="center" vertical="center" wrapText="1"/>
    </xf>
    <xf numFmtId="4" fontId="0" fillId="6" borderId="3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B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workbookViewId="0">
      <pane ySplit="8" topLeftCell="A153" activePane="bottomLeft" state="frozen"/>
      <selection pane="bottomLeft" activeCell="H155" sqref="H155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17.5" customWidth="1"/>
  </cols>
  <sheetData>
    <row r="1" spans="1:12" ht="15.75" customHeight="1" x14ac:dyDescent="0.2">
      <c r="A1" s="1"/>
      <c r="B1" s="34"/>
      <c r="C1" s="34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34"/>
      <c r="C2" s="34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32" t="s">
        <v>0</v>
      </c>
      <c r="C3" s="32" t="s">
        <v>0</v>
      </c>
      <c r="D3" s="32" t="s">
        <v>0</v>
      </c>
      <c r="E3" s="32" t="s">
        <v>0</v>
      </c>
      <c r="F3" s="32" t="s">
        <v>0</v>
      </c>
      <c r="G3" s="32" t="s">
        <v>0</v>
      </c>
      <c r="H3" s="32" t="s">
        <v>0</v>
      </c>
      <c r="I3" s="32" t="s">
        <v>0</v>
      </c>
      <c r="J3" s="32" t="s">
        <v>0</v>
      </c>
      <c r="K3" s="32" t="s">
        <v>0</v>
      </c>
      <c r="L3" s="32" t="s">
        <v>0</v>
      </c>
    </row>
    <row r="4" spans="1:12" ht="16.5" customHeight="1" x14ac:dyDescent="0.2">
      <c r="A4" s="1"/>
      <c r="B4" s="33" t="s">
        <v>1</v>
      </c>
      <c r="C4" s="33" t="s">
        <v>1</v>
      </c>
      <c r="D4" s="33" t="s">
        <v>1</v>
      </c>
      <c r="E4" s="33" t="s">
        <v>1</v>
      </c>
      <c r="F4" s="33" t="s">
        <v>1</v>
      </c>
      <c r="G4" s="33" t="s">
        <v>1</v>
      </c>
      <c r="H4" s="33" t="s">
        <v>1</v>
      </c>
      <c r="I4" s="33" t="s">
        <v>1</v>
      </c>
      <c r="J4" s="33" t="s">
        <v>1</v>
      </c>
      <c r="K4" s="33" t="s">
        <v>1</v>
      </c>
      <c r="L4" s="33" t="s">
        <v>1</v>
      </c>
    </row>
    <row r="5" spans="1:12" ht="12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31"/>
      <c r="C6" s="31" t="s">
        <v>2</v>
      </c>
      <c r="D6" s="6"/>
      <c r="E6" s="31" t="s">
        <v>3</v>
      </c>
      <c r="F6" s="31" t="s">
        <v>4</v>
      </c>
      <c r="G6" s="31" t="s">
        <v>4</v>
      </c>
      <c r="H6" s="31" t="s">
        <v>4</v>
      </c>
      <c r="I6" s="31" t="s">
        <v>5</v>
      </c>
      <c r="J6" s="31" t="s">
        <v>5</v>
      </c>
      <c r="K6" s="31" t="s">
        <v>5</v>
      </c>
      <c r="L6" s="31" t="s">
        <v>6</v>
      </c>
    </row>
    <row r="7" spans="1:12" ht="12" hidden="1" customHeight="1" x14ac:dyDescent="0.2">
      <c r="A7" s="5"/>
      <c r="B7" s="31"/>
      <c r="C7" s="31" t="s">
        <v>2</v>
      </c>
      <c r="D7" s="6"/>
      <c r="E7" s="31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31" t="s">
        <v>6</v>
      </c>
    </row>
    <row r="8" spans="1:12" ht="15.75" customHeight="1" x14ac:dyDescent="0.2">
      <c r="A8" s="5"/>
      <c r="B8" s="31"/>
      <c r="C8" s="31" t="s">
        <v>2</v>
      </c>
      <c r="D8" s="6"/>
      <c r="E8" s="31" t="s">
        <v>3</v>
      </c>
      <c r="F8" s="6">
        <v>2022</v>
      </c>
      <c r="G8" s="6">
        <v>2023</v>
      </c>
      <c r="H8" s="6">
        <v>2024</v>
      </c>
      <c r="I8" s="6">
        <v>2025</v>
      </c>
      <c r="J8" s="6">
        <v>2026</v>
      </c>
      <c r="K8" s="6">
        <v>2027</v>
      </c>
      <c r="L8" s="31" t="s">
        <v>6</v>
      </c>
    </row>
    <row r="9" spans="1:12" ht="15.75" customHeight="1" x14ac:dyDescent="0.2">
      <c r="A9" s="5"/>
      <c r="B9" s="29" t="s">
        <v>13</v>
      </c>
      <c r="C9" s="30" t="s">
        <v>13</v>
      </c>
      <c r="D9" s="30" t="s">
        <v>13</v>
      </c>
      <c r="E9" s="30" t="s">
        <v>13</v>
      </c>
      <c r="F9" s="30" t="s">
        <v>13</v>
      </c>
      <c r="G9" s="30" t="s">
        <v>13</v>
      </c>
      <c r="H9" s="30" t="s">
        <v>13</v>
      </c>
      <c r="I9" s="30" t="s">
        <v>13</v>
      </c>
      <c r="J9" s="30" t="s">
        <v>13</v>
      </c>
      <c r="K9" s="30" t="s">
        <v>13</v>
      </c>
      <c r="L9" s="30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0">
        <v>185.64</v>
      </c>
      <c r="G10" s="10">
        <v>187.6</v>
      </c>
      <c r="H10" s="19">
        <v>169.3</v>
      </c>
      <c r="I10" s="10">
        <v>166.8</v>
      </c>
      <c r="J10" s="10">
        <v>165.12</v>
      </c>
      <c r="K10" s="10">
        <v>165.12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10">
        <v>225</v>
      </c>
      <c r="G11" s="10">
        <v>227</v>
      </c>
      <c r="H11" s="18">
        <v>201</v>
      </c>
      <c r="I11" s="13">
        <v>198</v>
      </c>
      <c r="J11" s="13">
        <v>196</v>
      </c>
      <c r="K11" s="13">
        <v>196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10">
        <v>26.4</v>
      </c>
      <c r="G12" s="10">
        <v>26.4</v>
      </c>
      <c r="H12" s="18">
        <v>11.22</v>
      </c>
      <c r="I12" s="13">
        <v>11.05</v>
      </c>
      <c r="J12" s="13">
        <v>10.94</v>
      </c>
      <c r="K12" s="13">
        <v>10.94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10">
        <v>24921.08</v>
      </c>
      <c r="G13" s="10">
        <v>40733</v>
      </c>
      <c r="H13" s="18">
        <v>41382</v>
      </c>
      <c r="I13" s="13">
        <v>42032</v>
      </c>
      <c r="J13" s="13">
        <v>44236</v>
      </c>
      <c r="K13" s="13">
        <v>44236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0">
        <v>63.28</v>
      </c>
      <c r="G14" s="10">
        <v>63.61</v>
      </c>
      <c r="H14" s="19">
        <v>69.430000000000007</v>
      </c>
      <c r="I14" s="10">
        <v>64.03</v>
      </c>
      <c r="J14" s="10">
        <v>64.03</v>
      </c>
      <c r="K14" s="10">
        <v>64.03</v>
      </c>
      <c r="L14" s="11"/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10">
        <v>48575</v>
      </c>
      <c r="G15" s="10">
        <v>48825</v>
      </c>
      <c r="H15" s="18">
        <v>304089</v>
      </c>
      <c r="I15" s="13">
        <v>304089</v>
      </c>
      <c r="J15" s="13">
        <v>304089</v>
      </c>
      <c r="K15" s="13">
        <v>304089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10">
        <v>76759</v>
      </c>
      <c r="G16" s="10">
        <v>76759</v>
      </c>
      <c r="H16" s="18">
        <v>437974</v>
      </c>
      <c r="I16" s="13">
        <v>437974</v>
      </c>
      <c r="J16" s="13">
        <v>437974</v>
      </c>
      <c r="K16" s="13">
        <v>437974</v>
      </c>
      <c r="L16" s="11"/>
    </row>
    <row r="17" spans="1:13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0">
        <v>100</v>
      </c>
      <c r="G17" s="10">
        <v>100</v>
      </c>
      <c r="H17" s="19">
        <v>100</v>
      </c>
      <c r="I17" s="10">
        <v>100</v>
      </c>
      <c r="J17" s="10">
        <v>100</v>
      </c>
      <c r="K17" s="10">
        <v>100</v>
      </c>
      <c r="L17" s="11"/>
    </row>
    <row r="18" spans="1:13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0">
        <v>2</v>
      </c>
      <c r="G18" s="10">
        <v>2</v>
      </c>
      <c r="H18" s="18">
        <v>2</v>
      </c>
      <c r="I18" s="13">
        <v>2</v>
      </c>
      <c r="J18" s="13">
        <v>2</v>
      </c>
      <c r="K18" s="13">
        <v>2</v>
      </c>
      <c r="L18" s="11"/>
    </row>
    <row r="19" spans="1:13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0">
        <v>2</v>
      </c>
      <c r="G19" s="10">
        <v>2</v>
      </c>
      <c r="H19" s="18">
        <v>2</v>
      </c>
      <c r="I19" s="13">
        <v>2</v>
      </c>
      <c r="J19" s="13">
        <v>2</v>
      </c>
      <c r="K19" s="13">
        <v>2</v>
      </c>
      <c r="L19" s="11"/>
    </row>
    <row r="20" spans="1:13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0">
        <v>66.650000000000006</v>
      </c>
      <c r="G20" s="10">
        <v>66.44</v>
      </c>
      <c r="H20" s="19">
        <v>61.26</v>
      </c>
      <c r="I20" s="10">
        <v>61.2</v>
      </c>
      <c r="J20" s="10">
        <v>61.2</v>
      </c>
      <c r="K20" s="10">
        <v>61.2</v>
      </c>
      <c r="L20" s="11"/>
    </row>
    <row r="21" spans="1:13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0">
        <v>157.5</v>
      </c>
      <c r="G21" s="10">
        <v>156.9</v>
      </c>
      <c r="H21" s="18">
        <v>144.22</v>
      </c>
      <c r="I21" s="13">
        <v>144.06</v>
      </c>
      <c r="J21" s="13">
        <v>144.06</v>
      </c>
      <c r="K21" s="13">
        <v>144.06</v>
      </c>
      <c r="L21" s="11"/>
    </row>
    <row r="22" spans="1:13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0">
        <v>235.8</v>
      </c>
      <c r="G22" s="10">
        <v>235.4</v>
      </c>
      <c r="H22" s="18">
        <v>235.4</v>
      </c>
      <c r="I22" s="13">
        <v>235.4</v>
      </c>
      <c r="J22" s="13">
        <v>235.4</v>
      </c>
      <c r="K22" s="13">
        <v>235.4</v>
      </c>
      <c r="L22" s="11"/>
    </row>
    <row r="23" spans="1:13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0">
        <v>25.1</v>
      </c>
      <c r="G23" s="10">
        <v>2.6</v>
      </c>
      <c r="H23" s="19">
        <v>2.5</v>
      </c>
      <c r="I23" s="10">
        <v>2.5</v>
      </c>
      <c r="J23" s="10">
        <v>2.5</v>
      </c>
      <c r="K23" s="10">
        <v>2.5</v>
      </c>
      <c r="L23" s="11"/>
    </row>
    <row r="24" spans="1:13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0">
        <v>3042</v>
      </c>
      <c r="G24" s="10">
        <v>195</v>
      </c>
      <c r="H24" s="18">
        <v>267</v>
      </c>
      <c r="I24" s="13">
        <v>267</v>
      </c>
      <c r="J24" s="13">
        <v>267</v>
      </c>
      <c r="K24" s="13">
        <v>267</v>
      </c>
      <c r="L24" s="11"/>
    </row>
    <row r="25" spans="1:13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4"/>
    </row>
    <row r="26" spans="1:13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0">
        <v>50665.5</v>
      </c>
      <c r="G26" s="10">
        <v>51678.81</v>
      </c>
      <c r="H26" s="18">
        <v>64584</v>
      </c>
      <c r="I26" s="13">
        <v>65875.679999999993</v>
      </c>
      <c r="J26" s="13">
        <f>I26*102%</f>
        <v>67193.193599999999</v>
      </c>
      <c r="K26" s="13">
        <f>J26*102%</f>
        <v>68537.057472</v>
      </c>
      <c r="L26" s="11"/>
    </row>
    <row r="27" spans="1:13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0">
        <v>35494.300000000003</v>
      </c>
      <c r="G27" s="10">
        <v>36204.19</v>
      </c>
      <c r="H27" s="18">
        <v>47372</v>
      </c>
      <c r="I27" s="13">
        <v>48319.44</v>
      </c>
      <c r="J27" s="13">
        <f t="shared" ref="J27:K27" si="0">I27*102%</f>
        <v>49285.828800000003</v>
      </c>
      <c r="K27" s="13">
        <f t="shared" si="0"/>
        <v>50271.545376000002</v>
      </c>
      <c r="L27" s="11"/>
    </row>
    <row r="28" spans="1:13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0">
        <v>42418.8</v>
      </c>
      <c r="G28" s="10">
        <v>43267.18</v>
      </c>
      <c r="H28" s="18">
        <v>55800.9</v>
      </c>
      <c r="I28" s="13">
        <v>56916.91</v>
      </c>
      <c r="J28" s="13">
        <f t="shared" ref="J28:K28" si="1">I28*102%</f>
        <v>58055.248200000002</v>
      </c>
      <c r="K28" s="13">
        <f t="shared" si="1"/>
        <v>59216.353164</v>
      </c>
      <c r="L28" s="11"/>
      <c r="M28" t="s">
        <v>376</v>
      </c>
    </row>
    <row r="29" spans="1:13" ht="26.25" customHeight="1" x14ac:dyDescent="0.2">
      <c r="A29" s="5"/>
      <c r="B29" s="7" t="s">
        <v>18</v>
      </c>
      <c r="C29" s="15" t="s">
        <v>66</v>
      </c>
      <c r="D29" s="7" t="s">
        <v>67</v>
      </c>
      <c r="E29" s="9" t="s">
        <v>28</v>
      </c>
      <c r="F29" s="10">
        <v>50045.279999999999</v>
      </c>
      <c r="G29" s="10">
        <v>51046.19</v>
      </c>
      <c r="H29" s="18">
        <v>60733</v>
      </c>
      <c r="I29" s="13">
        <v>61947.66</v>
      </c>
      <c r="J29" s="13">
        <f t="shared" ref="J29:K29" si="2">I29*102%</f>
        <v>63186.613200000007</v>
      </c>
      <c r="K29" s="13">
        <f t="shared" si="2"/>
        <v>64450.345464000005</v>
      </c>
      <c r="L29" s="11"/>
    </row>
    <row r="30" spans="1:13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0">
        <v>44881.8</v>
      </c>
      <c r="G30" s="10">
        <v>45779.44</v>
      </c>
      <c r="H30" s="18">
        <v>65528.1</v>
      </c>
      <c r="I30" s="13">
        <v>66838.66</v>
      </c>
      <c r="J30" s="13">
        <f t="shared" ref="J30:K30" si="3">I30*102%</f>
        <v>68175.433199999999</v>
      </c>
      <c r="K30" s="13">
        <f t="shared" si="3"/>
        <v>69538.941864000008</v>
      </c>
      <c r="L30" s="11"/>
    </row>
    <row r="31" spans="1:13" ht="26.2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0">
        <v>0</v>
      </c>
      <c r="G31" s="10">
        <v>0</v>
      </c>
      <c r="H31" s="18">
        <v>0</v>
      </c>
      <c r="I31" s="13">
        <v>0</v>
      </c>
      <c r="J31" s="13">
        <v>0</v>
      </c>
      <c r="K31" s="13">
        <v>0</v>
      </c>
      <c r="L31" s="11"/>
    </row>
    <row r="32" spans="1:13" ht="15.75" customHeight="1" x14ac:dyDescent="0.2">
      <c r="A32" s="5"/>
      <c r="B32" s="29" t="s">
        <v>72</v>
      </c>
      <c r="C32" s="30" t="s">
        <v>72</v>
      </c>
      <c r="D32" s="30" t="s">
        <v>72</v>
      </c>
      <c r="E32" s="30" t="s">
        <v>72</v>
      </c>
      <c r="F32" s="30" t="s">
        <v>72</v>
      </c>
      <c r="G32" s="30" t="s">
        <v>72</v>
      </c>
      <c r="H32" s="30" t="s">
        <v>72</v>
      </c>
      <c r="I32" s="30" t="s">
        <v>72</v>
      </c>
      <c r="J32" s="30" t="s">
        <v>72</v>
      </c>
      <c r="K32" s="30" t="s">
        <v>72</v>
      </c>
      <c r="L32" s="30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10">
        <v>49.66</v>
      </c>
      <c r="G33" s="10">
        <v>50</v>
      </c>
      <c r="H33" s="19">
        <v>49</v>
      </c>
      <c r="I33" s="10">
        <v>51</v>
      </c>
      <c r="J33" s="10">
        <v>51</v>
      </c>
      <c r="K33" s="10">
        <v>51</v>
      </c>
      <c r="L33" s="11"/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10">
        <v>365</v>
      </c>
      <c r="G34" s="10">
        <v>368</v>
      </c>
      <c r="H34" s="18">
        <v>370</v>
      </c>
      <c r="I34" s="13">
        <v>361</v>
      </c>
      <c r="J34" s="13">
        <v>361</v>
      </c>
      <c r="K34" s="13">
        <v>361</v>
      </c>
      <c r="L34" s="11"/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10">
        <v>735</v>
      </c>
      <c r="G35" s="10">
        <v>835</v>
      </c>
      <c r="H35" s="18">
        <v>691</v>
      </c>
      <c r="I35" s="13">
        <v>691</v>
      </c>
      <c r="J35" s="13">
        <v>691</v>
      </c>
      <c r="K35" s="13">
        <v>691</v>
      </c>
      <c r="L35" s="11"/>
    </row>
    <row r="36" spans="1:12" s="24" customFormat="1" ht="46.5" customHeight="1" x14ac:dyDescent="0.2">
      <c r="A36" s="22"/>
      <c r="B36" s="25" t="s">
        <v>80</v>
      </c>
      <c r="C36" s="26" t="s">
        <v>81</v>
      </c>
      <c r="D36" s="25" t="s">
        <v>82</v>
      </c>
      <c r="E36" s="27" t="s">
        <v>24</v>
      </c>
      <c r="F36" s="28">
        <v>9.3000000000000007</v>
      </c>
      <c r="G36" s="28">
        <v>11.6</v>
      </c>
      <c r="H36" s="19">
        <v>9.3000000000000007</v>
      </c>
      <c r="I36" s="28">
        <v>9.3000000000000007</v>
      </c>
      <c r="J36" s="28">
        <v>9.3000000000000007</v>
      </c>
      <c r="K36" s="28">
        <v>9.3000000000000007</v>
      </c>
      <c r="L36" s="23"/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10">
        <v>56</v>
      </c>
      <c r="G37" s="10">
        <v>61</v>
      </c>
      <c r="H37" s="18">
        <v>64</v>
      </c>
      <c r="I37" s="13">
        <v>64</v>
      </c>
      <c r="J37" s="13">
        <v>64</v>
      </c>
      <c r="K37" s="13">
        <v>64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10">
        <v>0</v>
      </c>
      <c r="G38" s="10">
        <v>0</v>
      </c>
      <c r="H38" s="19">
        <v>33</v>
      </c>
      <c r="I38" s="10">
        <v>33</v>
      </c>
      <c r="J38" s="10">
        <v>33</v>
      </c>
      <c r="K38" s="10">
        <v>33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10">
        <v>0</v>
      </c>
      <c r="G39" s="10">
        <v>0</v>
      </c>
      <c r="H39" s="18">
        <v>1</v>
      </c>
      <c r="I39" s="13">
        <v>1</v>
      </c>
      <c r="J39" s="13">
        <v>1</v>
      </c>
      <c r="K39" s="13">
        <v>1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10">
        <v>3</v>
      </c>
      <c r="G40" s="10">
        <v>3</v>
      </c>
      <c r="H40" s="18">
        <v>3</v>
      </c>
      <c r="I40" s="13">
        <v>3</v>
      </c>
      <c r="J40" s="13">
        <v>3</v>
      </c>
      <c r="K40" s="13">
        <v>3</v>
      </c>
      <c r="L40" s="11"/>
    </row>
    <row r="41" spans="1:12" ht="15.75" customHeight="1" x14ac:dyDescent="0.2">
      <c r="A41" s="5"/>
      <c r="B41" s="29" t="s">
        <v>92</v>
      </c>
      <c r="C41" s="30" t="s">
        <v>92</v>
      </c>
      <c r="D41" s="30" t="s">
        <v>92</v>
      </c>
      <c r="E41" s="30" t="s">
        <v>92</v>
      </c>
      <c r="F41" s="30" t="s">
        <v>92</v>
      </c>
      <c r="G41" s="30" t="s">
        <v>92</v>
      </c>
      <c r="H41" s="30" t="s">
        <v>92</v>
      </c>
      <c r="I41" s="30" t="s">
        <v>92</v>
      </c>
      <c r="J41" s="30" t="s">
        <v>92</v>
      </c>
      <c r="K41" s="30" t="s">
        <v>92</v>
      </c>
      <c r="L41" s="30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0">
        <v>0</v>
      </c>
      <c r="G42" s="10">
        <v>2.1</v>
      </c>
      <c r="H42" s="19">
        <v>0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0">
        <v>0</v>
      </c>
      <c r="G43" s="10">
        <v>0</v>
      </c>
      <c r="H43" s="18">
        <v>0</v>
      </c>
      <c r="I43" s="13">
        <v>0</v>
      </c>
      <c r="J43" s="13">
        <v>0</v>
      </c>
      <c r="K43" s="13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0">
        <v>59</v>
      </c>
      <c r="G44" s="10">
        <v>47</v>
      </c>
      <c r="H44" s="18">
        <v>34</v>
      </c>
      <c r="I44" s="13">
        <v>50</v>
      </c>
      <c r="J44" s="13">
        <v>45</v>
      </c>
      <c r="K44" s="13">
        <v>45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10">
        <v>100</v>
      </c>
      <c r="G45" s="10">
        <v>100</v>
      </c>
      <c r="H45" s="19">
        <v>100</v>
      </c>
      <c r="I45" s="10">
        <v>100</v>
      </c>
      <c r="J45" s="10">
        <v>100</v>
      </c>
      <c r="K45" s="10">
        <v>100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0">
        <v>0</v>
      </c>
      <c r="G46" s="10">
        <v>0</v>
      </c>
      <c r="H46" s="18">
        <v>0</v>
      </c>
      <c r="I46" s="13"/>
      <c r="J46" s="13"/>
      <c r="K46" s="13"/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0">
        <v>16</v>
      </c>
      <c r="G47" s="10">
        <v>16</v>
      </c>
      <c r="H47" s="18">
        <v>13</v>
      </c>
      <c r="I47" s="13">
        <v>13</v>
      </c>
      <c r="J47" s="13">
        <v>13</v>
      </c>
      <c r="K47" s="13">
        <v>13</v>
      </c>
      <c r="L47" s="11" t="s">
        <v>379</v>
      </c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0">
        <v>0</v>
      </c>
      <c r="G48" s="10">
        <v>0</v>
      </c>
      <c r="H48" s="18"/>
      <c r="I48" s="13"/>
      <c r="J48" s="13"/>
      <c r="K48" s="13"/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0">
        <v>298</v>
      </c>
      <c r="G49" s="10">
        <v>281</v>
      </c>
      <c r="H49" s="18">
        <v>404.2</v>
      </c>
      <c r="I49" s="13">
        <v>404.2</v>
      </c>
      <c r="J49" s="13">
        <v>404.2</v>
      </c>
      <c r="K49" s="13">
        <v>404.2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0">
        <v>0</v>
      </c>
      <c r="G50" s="10">
        <v>0</v>
      </c>
      <c r="H50" s="18"/>
      <c r="I50" s="13"/>
      <c r="J50" s="13"/>
      <c r="K50" s="13"/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0">
        <v>10</v>
      </c>
      <c r="G51" s="10">
        <v>10</v>
      </c>
      <c r="H51" s="18">
        <v>10</v>
      </c>
      <c r="I51" s="13">
        <v>10</v>
      </c>
      <c r="J51" s="13">
        <v>9</v>
      </c>
      <c r="K51" s="13">
        <v>9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0">
        <v>0</v>
      </c>
      <c r="G52" s="10">
        <v>0</v>
      </c>
      <c r="H52" s="18"/>
      <c r="I52" s="13"/>
      <c r="J52" s="13"/>
      <c r="K52" s="13"/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0">
        <v>4</v>
      </c>
      <c r="G53" s="10">
        <v>4</v>
      </c>
      <c r="H53" s="18">
        <v>4</v>
      </c>
      <c r="I53" s="13">
        <v>4</v>
      </c>
      <c r="J53" s="13">
        <v>4</v>
      </c>
      <c r="K53" s="13">
        <v>4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0">
        <v>0</v>
      </c>
      <c r="G54" s="10">
        <v>0</v>
      </c>
      <c r="H54" s="18"/>
      <c r="I54" s="13"/>
      <c r="J54" s="13"/>
      <c r="K54" s="13"/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0">
        <v>12</v>
      </c>
      <c r="G55" s="10">
        <v>12</v>
      </c>
      <c r="H55" s="18">
        <v>12</v>
      </c>
      <c r="I55" s="13">
        <v>12</v>
      </c>
      <c r="J55" s="13">
        <v>11</v>
      </c>
      <c r="K55" s="13">
        <v>11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0">
        <v>0</v>
      </c>
      <c r="G56" s="10">
        <v>0</v>
      </c>
      <c r="H56" s="18"/>
      <c r="I56" s="13"/>
      <c r="J56" s="13"/>
      <c r="K56" s="13"/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0">
        <v>12</v>
      </c>
      <c r="G57" s="10">
        <v>12</v>
      </c>
      <c r="H57" s="18">
        <v>10</v>
      </c>
      <c r="I57" s="13">
        <v>5</v>
      </c>
      <c r="J57" s="13">
        <v>5</v>
      </c>
      <c r="K57" s="13">
        <v>5</v>
      </c>
      <c r="L57" s="11" t="s">
        <v>380</v>
      </c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0">
        <v>0</v>
      </c>
      <c r="G58" s="10">
        <v>0</v>
      </c>
      <c r="H58" s="18"/>
      <c r="I58" s="13"/>
      <c r="J58" s="13"/>
      <c r="K58" s="13"/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0">
        <v>3</v>
      </c>
      <c r="G59" s="10">
        <v>2</v>
      </c>
      <c r="H59" s="18">
        <v>2</v>
      </c>
      <c r="I59" s="13">
        <v>1</v>
      </c>
      <c r="J59" s="13">
        <v>1</v>
      </c>
      <c r="K59" s="13">
        <v>0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0">
        <v>0</v>
      </c>
      <c r="G60" s="10">
        <v>0</v>
      </c>
      <c r="H60" s="18"/>
      <c r="I60" s="13"/>
      <c r="J60" s="13"/>
      <c r="K60" s="13"/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0">
        <v>0</v>
      </c>
      <c r="G61" s="10">
        <v>0</v>
      </c>
      <c r="H61" s="18">
        <v>0</v>
      </c>
      <c r="I61" s="13">
        <v>0</v>
      </c>
      <c r="J61" s="13">
        <v>0</v>
      </c>
      <c r="K61" s="13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0">
        <v>0</v>
      </c>
      <c r="G62" s="10">
        <v>0</v>
      </c>
      <c r="H62" s="18"/>
      <c r="I62" s="13"/>
      <c r="J62" s="13"/>
      <c r="K62" s="13"/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0">
        <v>12</v>
      </c>
      <c r="G63" s="10">
        <v>12</v>
      </c>
      <c r="H63" s="18">
        <v>12</v>
      </c>
      <c r="I63" s="13">
        <v>12</v>
      </c>
      <c r="J63" s="13">
        <v>11</v>
      </c>
      <c r="K63" s="13">
        <v>11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0">
        <v>0</v>
      </c>
      <c r="G64" s="10">
        <v>0</v>
      </c>
      <c r="H64" s="18"/>
      <c r="I64" s="13"/>
      <c r="J64" s="13"/>
      <c r="K64" s="13"/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0">
        <v>12</v>
      </c>
      <c r="G65" s="10">
        <v>12</v>
      </c>
      <c r="H65" s="18">
        <v>12</v>
      </c>
      <c r="I65" s="13">
        <v>12</v>
      </c>
      <c r="J65" s="13">
        <v>11</v>
      </c>
      <c r="K65" s="13">
        <v>11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0">
        <v>0</v>
      </c>
      <c r="G66" s="10">
        <v>0</v>
      </c>
      <c r="H66" s="18"/>
      <c r="I66" s="13"/>
      <c r="J66" s="13"/>
      <c r="K66" s="13"/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0">
        <v>12</v>
      </c>
      <c r="G67" s="10">
        <v>12</v>
      </c>
      <c r="H67" s="18">
        <v>12</v>
      </c>
      <c r="I67" s="13">
        <v>12</v>
      </c>
      <c r="J67" s="13">
        <v>9</v>
      </c>
      <c r="K67" s="13">
        <v>8</v>
      </c>
      <c r="L67" s="11" t="s">
        <v>379</v>
      </c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0">
        <v>0</v>
      </c>
      <c r="G68" s="10">
        <v>0</v>
      </c>
      <c r="H68" s="18"/>
      <c r="I68" s="13"/>
      <c r="J68" s="13"/>
      <c r="K68" s="13"/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0">
        <v>10</v>
      </c>
      <c r="G69" s="10">
        <v>10</v>
      </c>
      <c r="H69" s="18">
        <v>10</v>
      </c>
      <c r="I69" s="13">
        <v>10</v>
      </c>
      <c r="J69" s="13">
        <v>9</v>
      </c>
      <c r="K69" s="13">
        <v>9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0">
        <v>0</v>
      </c>
      <c r="G70" s="10">
        <v>0</v>
      </c>
      <c r="H70" s="18"/>
      <c r="I70" s="13"/>
      <c r="J70" s="13"/>
      <c r="K70" s="13"/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0">
        <v>12</v>
      </c>
      <c r="G71" s="10">
        <v>12</v>
      </c>
      <c r="H71" s="18">
        <v>12</v>
      </c>
      <c r="I71" s="13">
        <v>12</v>
      </c>
      <c r="J71" s="13">
        <v>11</v>
      </c>
      <c r="K71" s="13">
        <v>11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0">
        <v>0</v>
      </c>
      <c r="G72" s="10">
        <v>0</v>
      </c>
      <c r="H72" s="18"/>
      <c r="I72" s="13"/>
      <c r="J72" s="13"/>
      <c r="K72" s="13"/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0">
        <v>12</v>
      </c>
      <c r="G73" s="10">
        <v>12</v>
      </c>
      <c r="H73" s="18">
        <v>12</v>
      </c>
      <c r="I73" s="13">
        <v>12</v>
      </c>
      <c r="J73" s="13">
        <v>11</v>
      </c>
      <c r="K73" s="13">
        <v>11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0">
        <v>0</v>
      </c>
      <c r="G74" s="10">
        <v>0</v>
      </c>
      <c r="H74" s="18"/>
      <c r="I74" s="13"/>
      <c r="J74" s="13"/>
      <c r="K74" s="13"/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0">
        <v>5</v>
      </c>
      <c r="G75" s="10">
        <v>5</v>
      </c>
      <c r="H75" s="18">
        <v>5</v>
      </c>
      <c r="I75" s="13">
        <v>5</v>
      </c>
      <c r="J75" s="13">
        <v>5</v>
      </c>
      <c r="K75" s="13">
        <v>5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0">
        <v>0</v>
      </c>
      <c r="G76" s="10">
        <v>0</v>
      </c>
      <c r="H76" s="18"/>
      <c r="I76" s="13"/>
      <c r="J76" s="13"/>
      <c r="K76" s="13"/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0">
        <v>12</v>
      </c>
      <c r="G77" s="10">
        <v>12</v>
      </c>
      <c r="H77" s="18">
        <v>12</v>
      </c>
      <c r="I77" s="13">
        <v>12</v>
      </c>
      <c r="J77" s="13">
        <v>11</v>
      </c>
      <c r="K77" s="13">
        <v>11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0">
        <v>0</v>
      </c>
      <c r="G78" s="10">
        <v>0</v>
      </c>
      <c r="H78" s="18"/>
      <c r="I78" s="13"/>
      <c r="J78" s="13"/>
      <c r="K78" s="13"/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0">
        <v>18</v>
      </c>
      <c r="G79" s="10">
        <v>18</v>
      </c>
      <c r="H79" s="18">
        <v>16</v>
      </c>
      <c r="I79" s="13">
        <v>12</v>
      </c>
      <c r="J79" s="13">
        <v>10</v>
      </c>
      <c r="K79" s="13">
        <v>8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0">
        <v>25</v>
      </c>
      <c r="G80" s="10">
        <v>16.7</v>
      </c>
      <c r="H80" s="19">
        <v>16.7</v>
      </c>
      <c r="I80" s="10">
        <v>16.7</v>
      </c>
      <c r="J80" s="10">
        <v>10</v>
      </c>
      <c r="K80" s="10">
        <v>0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0">
        <v>0</v>
      </c>
      <c r="G81" s="10">
        <v>0</v>
      </c>
      <c r="H81" s="18">
        <v>0</v>
      </c>
      <c r="I81" s="13">
        <v>0</v>
      </c>
      <c r="J81" s="13">
        <v>0</v>
      </c>
      <c r="K81" s="13">
        <v>0</v>
      </c>
      <c r="L81" s="11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0">
        <v>3</v>
      </c>
      <c r="G82" s="10">
        <v>2</v>
      </c>
      <c r="H82" s="18">
        <v>2</v>
      </c>
      <c r="I82" s="13">
        <v>2</v>
      </c>
      <c r="J82" s="13">
        <v>1</v>
      </c>
      <c r="K82" s="13">
        <v>0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0">
        <v>12</v>
      </c>
      <c r="G83" s="10">
        <v>12</v>
      </c>
      <c r="H83" s="18">
        <v>12</v>
      </c>
      <c r="I83" s="13">
        <v>12</v>
      </c>
      <c r="J83" s="13">
        <v>11</v>
      </c>
      <c r="K83" s="13">
        <v>11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0">
        <v>71.005154639175259</v>
      </c>
      <c r="G84" s="10">
        <v>70.98</v>
      </c>
      <c r="H84" s="19">
        <v>70.98</v>
      </c>
      <c r="I84" s="10">
        <v>70.98</v>
      </c>
      <c r="J84" s="10">
        <v>70.98</v>
      </c>
      <c r="K84" s="10">
        <v>70.98</v>
      </c>
      <c r="L84" s="11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0">
        <v>1080</v>
      </c>
      <c r="G85" s="10">
        <v>1064</v>
      </c>
      <c r="H85" s="18">
        <v>1025</v>
      </c>
      <c r="I85" s="13">
        <v>980</v>
      </c>
      <c r="J85" s="13">
        <v>940</v>
      </c>
      <c r="K85" s="13">
        <v>899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0">
        <v>1521</v>
      </c>
      <c r="G86" s="10">
        <v>1499</v>
      </c>
      <c r="H86" s="18">
        <v>1444</v>
      </c>
      <c r="I86" s="13">
        <v>1381</v>
      </c>
      <c r="J86" s="13">
        <v>1325</v>
      </c>
      <c r="K86" s="13">
        <v>1267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0">
        <v>29.98</v>
      </c>
      <c r="G87" s="10">
        <v>30.29</v>
      </c>
      <c r="H87" s="19">
        <v>30.2</v>
      </c>
      <c r="I87" s="10">
        <v>25.7</v>
      </c>
      <c r="J87" s="10">
        <v>25.7</v>
      </c>
      <c r="K87" s="10">
        <v>25.7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0">
        <v>456</v>
      </c>
      <c r="G88" s="10">
        <v>454</v>
      </c>
      <c r="H88" s="18">
        <v>436</v>
      </c>
      <c r="I88" s="13">
        <v>355</v>
      </c>
      <c r="J88" s="13">
        <v>341</v>
      </c>
      <c r="K88" s="13">
        <v>326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0">
        <v>1521</v>
      </c>
      <c r="G89" s="10">
        <v>1499</v>
      </c>
      <c r="H89" s="18">
        <v>1444</v>
      </c>
      <c r="I89" s="13">
        <v>1381</v>
      </c>
      <c r="J89" s="13">
        <v>1325</v>
      </c>
      <c r="K89" s="13">
        <v>1267</v>
      </c>
      <c r="L89" s="11"/>
    </row>
    <row r="90" spans="1:12" ht="46.5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0">
        <v>94.48</v>
      </c>
      <c r="G90" s="10">
        <v>201.35</v>
      </c>
      <c r="H90" s="19">
        <v>307.7</v>
      </c>
      <c r="I90" s="10">
        <v>372.6</v>
      </c>
      <c r="J90" s="10">
        <v>385</v>
      </c>
      <c r="K90" s="10">
        <v>278.7</v>
      </c>
      <c r="L90" s="11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0">
        <v>366064.5</v>
      </c>
      <c r="G91" s="10">
        <v>304838.90000000002</v>
      </c>
      <c r="H91" s="18">
        <v>444285.4</v>
      </c>
      <c r="I91" s="13">
        <v>513422.5</v>
      </c>
      <c r="J91" s="13">
        <v>505516.9</v>
      </c>
      <c r="K91" s="13">
        <v>365906.9</v>
      </c>
      <c r="L91" s="11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0">
        <v>1685.4</v>
      </c>
      <c r="G92" s="10">
        <v>1514</v>
      </c>
      <c r="H92" s="18">
        <v>1442</v>
      </c>
      <c r="I92" s="13">
        <v>1378</v>
      </c>
      <c r="J92" s="13">
        <v>1313</v>
      </c>
      <c r="K92" s="13">
        <v>1313</v>
      </c>
      <c r="L92" s="11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0">
        <v>77.400000000000006</v>
      </c>
      <c r="G93" s="10">
        <v>84.3</v>
      </c>
      <c r="H93" s="19">
        <v>82.01</v>
      </c>
      <c r="I93" s="10">
        <v>81.95</v>
      </c>
      <c r="J93" s="10">
        <v>81.8</v>
      </c>
      <c r="K93" s="10">
        <v>81.900000000000006</v>
      </c>
      <c r="L93" s="11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0">
        <v>1630</v>
      </c>
      <c r="G94" s="10">
        <v>1761</v>
      </c>
      <c r="H94" s="18">
        <v>1746</v>
      </c>
      <c r="I94" s="13">
        <v>1739</v>
      </c>
      <c r="J94" s="13">
        <v>1727</v>
      </c>
      <c r="K94" s="13">
        <v>1734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0">
        <v>2086</v>
      </c>
      <c r="G95" s="10">
        <v>2089</v>
      </c>
      <c r="H95" s="18">
        <v>2129</v>
      </c>
      <c r="I95" s="13">
        <v>2122</v>
      </c>
      <c r="J95" s="13">
        <v>2111</v>
      </c>
      <c r="K95" s="13">
        <v>2118</v>
      </c>
      <c r="L95" s="11"/>
    </row>
    <row r="96" spans="1:12" ht="15.75" customHeight="1" x14ac:dyDescent="0.2">
      <c r="A96" s="5"/>
      <c r="B96" s="29" t="s">
        <v>209</v>
      </c>
      <c r="C96" s="30" t="s">
        <v>209</v>
      </c>
      <c r="D96" s="30" t="s">
        <v>209</v>
      </c>
      <c r="E96" s="30" t="s">
        <v>209</v>
      </c>
      <c r="F96" s="30" t="s">
        <v>209</v>
      </c>
      <c r="G96" s="30" t="s">
        <v>209</v>
      </c>
      <c r="H96" s="30" t="s">
        <v>209</v>
      </c>
      <c r="I96" s="30" t="s">
        <v>209</v>
      </c>
      <c r="J96" s="30" t="s">
        <v>209</v>
      </c>
      <c r="K96" s="30" t="s">
        <v>209</v>
      </c>
      <c r="L96" s="30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4"/>
    </row>
    <row r="98" spans="1:12" ht="15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10">
        <v>166.67</v>
      </c>
      <c r="G98" s="10">
        <v>125</v>
      </c>
      <c r="H98" s="19">
        <f>SUM(H99/H100*100)</f>
        <v>125</v>
      </c>
      <c r="I98" s="19">
        <f t="shared" ref="I98:K98" si="4">SUM(I99/I100*100)</f>
        <v>125</v>
      </c>
      <c r="J98" s="19">
        <f t="shared" si="4"/>
        <v>125</v>
      </c>
      <c r="K98" s="19">
        <f t="shared" si="4"/>
        <v>125</v>
      </c>
      <c r="L98" s="11"/>
    </row>
    <row r="99" spans="1:12" ht="26.25" customHeight="1" x14ac:dyDescent="0.2">
      <c r="A99" s="5"/>
      <c r="B99" s="7" t="s">
        <v>18</v>
      </c>
      <c r="C99" s="15" t="s">
        <v>214</v>
      </c>
      <c r="D99" s="7" t="s">
        <v>215</v>
      </c>
      <c r="E99" s="9" t="s">
        <v>17</v>
      </c>
      <c r="F99" s="10">
        <v>15</v>
      </c>
      <c r="G99" s="10">
        <v>15</v>
      </c>
      <c r="H99" s="18">
        <v>15</v>
      </c>
      <c r="I99" s="13">
        <v>15</v>
      </c>
      <c r="J99" s="13">
        <v>15</v>
      </c>
      <c r="K99" s="13">
        <v>15</v>
      </c>
      <c r="L99" s="11"/>
    </row>
    <row r="100" spans="1:12" ht="26.25" customHeight="1" x14ac:dyDescent="0.2">
      <c r="A100" s="5"/>
      <c r="B100" s="7" t="s">
        <v>18</v>
      </c>
      <c r="C100" s="15" t="s">
        <v>216</v>
      </c>
      <c r="D100" s="7" t="s">
        <v>217</v>
      </c>
      <c r="E100" s="9" t="s">
        <v>17</v>
      </c>
      <c r="F100" s="10">
        <v>10</v>
      </c>
      <c r="G100" s="10">
        <v>12</v>
      </c>
      <c r="H100" s="18">
        <v>12</v>
      </c>
      <c r="I100" s="13">
        <v>12</v>
      </c>
      <c r="J100" s="13">
        <v>12</v>
      </c>
      <c r="K100" s="13">
        <v>12</v>
      </c>
      <c r="L100" s="11"/>
    </row>
    <row r="101" spans="1:12" ht="15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10">
        <v>144.44</v>
      </c>
      <c r="G101" s="10">
        <v>108.33</v>
      </c>
      <c r="H101" s="19">
        <f>SUM(H102/H103*100)</f>
        <v>108.33333333333333</v>
      </c>
      <c r="I101" s="19">
        <f t="shared" ref="I101:K101" si="5">SUM(I102/I103*100)</f>
        <v>108.33333333333333</v>
      </c>
      <c r="J101" s="19">
        <f t="shared" si="5"/>
        <v>108.33333333333333</v>
      </c>
      <c r="K101" s="19">
        <f t="shared" si="5"/>
        <v>108.33333333333333</v>
      </c>
      <c r="L101" s="11"/>
    </row>
    <row r="102" spans="1:12" ht="15.75" customHeight="1" x14ac:dyDescent="0.2">
      <c r="A102" s="5"/>
      <c r="B102" s="7" t="s">
        <v>18</v>
      </c>
      <c r="C102" s="15" t="s">
        <v>220</v>
      </c>
      <c r="D102" s="7" t="s">
        <v>221</v>
      </c>
      <c r="E102" s="9" t="s">
        <v>17</v>
      </c>
      <c r="F102" s="10">
        <v>13</v>
      </c>
      <c r="G102" s="10">
        <v>13</v>
      </c>
      <c r="H102" s="18">
        <v>13</v>
      </c>
      <c r="I102" s="13">
        <v>13</v>
      </c>
      <c r="J102" s="13">
        <v>13</v>
      </c>
      <c r="K102" s="13">
        <v>13</v>
      </c>
      <c r="L102" s="11"/>
    </row>
    <row r="103" spans="1:12" ht="15.75" customHeight="1" x14ac:dyDescent="0.2">
      <c r="A103" s="5"/>
      <c r="B103" s="7" t="s">
        <v>18</v>
      </c>
      <c r="C103" s="15" t="s">
        <v>222</v>
      </c>
      <c r="D103" s="7" t="s">
        <v>223</v>
      </c>
      <c r="E103" s="9" t="s">
        <v>17</v>
      </c>
      <c r="F103" s="10">
        <v>9</v>
      </c>
      <c r="G103" s="10">
        <v>12</v>
      </c>
      <c r="H103" s="18">
        <v>12</v>
      </c>
      <c r="I103" s="13">
        <v>12</v>
      </c>
      <c r="J103" s="13">
        <v>12</v>
      </c>
      <c r="K103" s="13">
        <v>12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0">
        <v>0</v>
      </c>
      <c r="G104" s="10">
        <v>0</v>
      </c>
      <c r="H104" s="19">
        <v>0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18</v>
      </c>
      <c r="C105" s="15" t="s">
        <v>226</v>
      </c>
      <c r="D105" s="7" t="s">
        <v>227</v>
      </c>
      <c r="E105" s="9" t="s">
        <v>17</v>
      </c>
      <c r="F105" s="10">
        <v>0</v>
      </c>
      <c r="G105" s="10">
        <v>0</v>
      </c>
      <c r="H105" s="18">
        <v>0</v>
      </c>
      <c r="I105" s="13">
        <v>0</v>
      </c>
      <c r="J105" s="13">
        <v>0</v>
      </c>
      <c r="K105" s="13">
        <v>0</v>
      </c>
      <c r="L105" s="11"/>
    </row>
    <row r="106" spans="1:12" ht="26.25" customHeight="1" x14ac:dyDescent="0.2">
      <c r="A106" s="5"/>
      <c r="B106" s="7" t="s">
        <v>18</v>
      </c>
      <c r="C106" s="15" t="s">
        <v>228</v>
      </c>
      <c r="D106" s="7" t="s">
        <v>229</v>
      </c>
      <c r="E106" s="9" t="s">
        <v>17</v>
      </c>
      <c r="F106" s="10">
        <v>0</v>
      </c>
      <c r="G106" s="10">
        <v>0</v>
      </c>
      <c r="H106" s="18">
        <v>0</v>
      </c>
      <c r="I106" s="13">
        <v>0</v>
      </c>
      <c r="J106" s="13">
        <v>0</v>
      </c>
      <c r="K106" s="13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10">
        <v>10.714285714285714</v>
      </c>
      <c r="G107" s="10">
        <v>10.714285714285714</v>
      </c>
      <c r="H107" s="19">
        <f>SUM(H108/H109*100)</f>
        <v>10.714285714285714</v>
      </c>
      <c r="I107" s="19">
        <f t="shared" ref="I107:K107" si="6">SUM(I108/I109*100)</f>
        <v>10.714285714285714</v>
      </c>
      <c r="J107" s="19">
        <f t="shared" si="6"/>
        <v>10.714285714285714</v>
      </c>
      <c r="K107" s="19">
        <f t="shared" si="6"/>
        <v>10.714285714285714</v>
      </c>
      <c r="L107" s="11"/>
    </row>
    <row r="108" spans="1:12" ht="46.5" customHeight="1" x14ac:dyDescent="0.2">
      <c r="A108" s="5"/>
      <c r="B108" s="7" t="s">
        <v>18</v>
      </c>
      <c r="C108" s="12" t="s">
        <v>375</v>
      </c>
      <c r="D108" s="7" t="s">
        <v>233</v>
      </c>
      <c r="E108" s="9" t="s">
        <v>17</v>
      </c>
      <c r="F108" s="10">
        <v>3</v>
      </c>
      <c r="G108" s="10">
        <v>3</v>
      </c>
      <c r="H108" s="18">
        <v>3</v>
      </c>
      <c r="I108" s="13">
        <v>3</v>
      </c>
      <c r="J108" s="13">
        <v>3</v>
      </c>
      <c r="K108" s="13">
        <v>3</v>
      </c>
      <c r="L108" s="11"/>
    </row>
    <row r="109" spans="1:12" ht="26.25" customHeight="1" x14ac:dyDescent="0.2">
      <c r="A109" s="5"/>
      <c r="B109" s="7" t="s">
        <v>18</v>
      </c>
      <c r="C109" s="12" t="s">
        <v>234</v>
      </c>
      <c r="D109" s="7" t="s">
        <v>235</v>
      </c>
      <c r="E109" s="9" t="s">
        <v>17</v>
      </c>
      <c r="F109" s="10">
        <v>28</v>
      </c>
      <c r="G109" s="10">
        <v>28</v>
      </c>
      <c r="H109" s="18">
        <f>SUM(H99+H102)</f>
        <v>28</v>
      </c>
      <c r="I109" s="18">
        <f t="shared" ref="I109:K109" si="7">SUM(I99+I102)</f>
        <v>28</v>
      </c>
      <c r="J109" s="18">
        <f t="shared" si="7"/>
        <v>28</v>
      </c>
      <c r="K109" s="18">
        <f t="shared" si="7"/>
        <v>28</v>
      </c>
      <c r="L109" s="11"/>
    </row>
    <row r="110" spans="1:12" ht="67.5" customHeight="1" x14ac:dyDescent="0.2">
      <c r="A110" s="5"/>
      <c r="B110" s="7" t="s">
        <v>236</v>
      </c>
      <c r="C110" s="8" t="s">
        <v>237</v>
      </c>
      <c r="D110" s="7" t="s">
        <v>238</v>
      </c>
      <c r="E110" s="9" t="s">
        <v>24</v>
      </c>
      <c r="F110" s="10">
        <v>0</v>
      </c>
      <c r="G110" s="10">
        <v>0</v>
      </c>
      <c r="H110" s="19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239</v>
      </c>
      <c r="D111" s="7" t="s">
        <v>240</v>
      </c>
      <c r="E111" s="9" t="s">
        <v>17</v>
      </c>
      <c r="F111" s="10">
        <v>0</v>
      </c>
      <c r="G111" s="10">
        <v>0</v>
      </c>
      <c r="H111" s="18">
        <v>0</v>
      </c>
      <c r="I111" s="13">
        <v>0</v>
      </c>
      <c r="J111" s="13">
        <v>0</v>
      </c>
      <c r="K111" s="13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241</v>
      </c>
      <c r="D112" s="7" t="s">
        <v>242</v>
      </c>
      <c r="E112" s="9" t="s">
        <v>17</v>
      </c>
      <c r="F112" s="10">
        <v>0</v>
      </c>
      <c r="G112" s="10">
        <v>0</v>
      </c>
      <c r="H112" s="18">
        <v>0</v>
      </c>
      <c r="I112" s="13">
        <v>0</v>
      </c>
      <c r="J112" s="13">
        <v>0</v>
      </c>
      <c r="K112" s="13">
        <v>0</v>
      </c>
      <c r="L112" s="11"/>
    </row>
    <row r="113" spans="1:12" ht="15.75" customHeight="1" x14ac:dyDescent="0.2">
      <c r="A113" s="5"/>
      <c r="B113" s="29" t="s">
        <v>243</v>
      </c>
      <c r="C113" s="30" t="s">
        <v>243</v>
      </c>
      <c r="D113" s="30" t="s">
        <v>243</v>
      </c>
      <c r="E113" s="30" t="s">
        <v>243</v>
      </c>
      <c r="F113" s="30" t="s">
        <v>243</v>
      </c>
      <c r="G113" s="30" t="s">
        <v>243</v>
      </c>
      <c r="H113" s="30" t="s">
        <v>243</v>
      </c>
      <c r="I113" s="30" t="s">
        <v>243</v>
      </c>
      <c r="J113" s="30" t="s">
        <v>243</v>
      </c>
      <c r="K113" s="30" t="s">
        <v>243</v>
      </c>
      <c r="L113" s="30" t="s">
        <v>243</v>
      </c>
    </row>
    <row r="114" spans="1:12" ht="36.75" customHeight="1" x14ac:dyDescent="0.2">
      <c r="A114" s="5"/>
      <c r="B114" s="7" t="s">
        <v>244</v>
      </c>
      <c r="C114" s="8" t="s">
        <v>245</v>
      </c>
      <c r="D114" s="7" t="s">
        <v>246</v>
      </c>
      <c r="E114" s="9" t="s">
        <v>24</v>
      </c>
      <c r="F114" s="10">
        <v>38.700000000000003</v>
      </c>
      <c r="G114" s="10">
        <v>39.200000000000003</v>
      </c>
      <c r="H114" s="19">
        <v>39.4</v>
      </c>
      <c r="I114" s="10">
        <v>48.38</v>
      </c>
      <c r="J114" s="10">
        <v>51.38</v>
      </c>
      <c r="K114" s="10">
        <v>53.38</v>
      </c>
      <c r="L114" s="11"/>
    </row>
    <row r="115" spans="1:12" ht="36.75" customHeight="1" x14ac:dyDescent="0.2">
      <c r="A115" s="5"/>
      <c r="B115" s="7" t="s">
        <v>18</v>
      </c>
      <c r="C115" s="12" t="s">
        <v>247</v>
      </c>
      <c r="D115" s="7" t="s">
        <v>248</v>
      </c>
      <c r="E115" s="9" t="s">
        <v>57</v>
      </c>
      <c r="F115" s="10">
        <v>4120</v>
      </c>
      <c r="G115" s="10">
        <v>4175</v>
      </c>
      <c r="H115" s="18">
        <v>4676</v>
      </c>
      <c r="I115" s="13">
        <v>4800</v>
      </c>
      <c r="J115" s="13">
        <v>4900</v>
      </c>
      <c r="K115" s="13">
        <v>5100</v>
      </c>
      <c r="L115" s="11"/>
    </row>
    <row r="116" spans="1:12" ht="15.75" customHeight="1" x14ac:dyDescent="0.2">
      <c r="A116" s="5"/>
      <c r="B116" s="7" t="s">
        <v>18</v>
      </c>
      <c r="C116" s="12" t="s">
        <v>249</v>
      </c>
      <c r="D116" s="7" t="s">
        <v>250</v>
      </c>
      <c r="E116" s="9" t="s">
        <v>57</v>
      </c>
      <c r="F116" s="10">
        <v>10647</v>
      </c>
      <c r="G116" s="10">
        <v>10650</v>
      </c>
      <c r="H116" s="18">
        <v>11685</v>
      </c>
      <c r="I116" s="13">
        <v>11685</v>
      </c>
      <c r="J116" s="13">
        <v>11685</v>
      </c>
      <c r="K116" s="13">
        <v>11685</v>
      </c>
      <c r="L116" s="11"/>
    </row>
    <row r="117" spans="1:12" ht="36.75" customHeight="1" x14ac:dyDescent="0.2">
      <c r="A117" s="5"/>
      <c r="B117" s="7" t="s">
        <v>251</v>
      </c>
      <c r="C117" s="8" t="s">
        <v>252</v>
      </c>
      <c r="D117" s="7" t="s">
        <v>253</v>
      </c>
      <c r="E117" s="9" t="s">
        <v>254</v>
      </c>
      <c r="F117" s="10">
        <v>92.41</v>
      </c>
      <c r="G117" s="10">
        <v>92.5</v>
      </c>
      <c r="H117" s="18">
        <v>95.1</v>
      </c>
      <c r="I117" s="13">
        <v>95.3</v>
      </c>
      <c r="J117" s="13">
        <v>95.4</v>
      </c>
      <c r="K117" s="13">
        <v>95.5</v>
      </c>
      <c r="L117" s="11"/>
    </row>
    <row r="118" spans="1:12" ht="15.75" customHeight="1" x14ac:dyDescent="0.2">
      <c r="A118" s="5"/>
      <c r="B118" s="29" t="s">
        <v>255</v>
      </c>
      <c r="C118" s="30" t="s">
        <v>255</v>
      </c>
      <c r="D118" s="30" t="s">
        <v>255</v>
      </c>
      <c r="E118" s="30" t="s">
        <v>255</v>
      </c>
      <c r="F118" s="30" t="s">
        <v>255</v>
      </c>
      <c r="G118" s="30" t="s">
        <v>255</v>
      </c>
      <c r="H118" s="30" t="s">
        <v>255</v>
      </c>
      <c r="I118" s="30" t="s">
        <v>255</v>
      </c>
      <c r="J118" s="30" t="s">
        <v>255</v>
      </c>
      <c r="K118" s="30" t="s">
        <v>255</v>
      </c>
      <c r="L118" s="30" t="s">
        <v>255</v>
      </c>
    </row>
    <row r="119" spans="1:12" ht="36.75" customHeight="1" x14ac:dyDescent="0.2">
      <c r="A119" s="5"/>
      <c r="B119" s="7" t="s">
        <v>256</v>
      </c>
      <c r="C119" s="8" t="s">
        <v>257</v>
      </c>
      <c r="D119" s="7" t="s">
        <v>258</v>
      </c>
      <c r="E119" s="9" t="s">
        <v>259</v>
      </c>
      <c r="F119" s="10">
        <v>27.14</v>
      </c>
      <c r="G119" s="10">
        <v>27.5</v>
      </c>
      <c r="H119" s="18">
        <v>27.44</v>
      </c>
      <c r="I119" s="13">
        <v>27.44</v>
      </c>
      <c r="J119" s="13">
        <v>27.44</v>
      </c>
      <c r="K119" s="13">
        <v>27.44</v>
      </c>
      <c r="L119" s="11"/>
    </row>
    <row r="120" spans="1:12" ht="15.75" customHeight="1" x14ac:dyDescent="0.2">
      <c r="A120" s="5"/>
      <c r="B120" s="7" t="s">
        <v>18</v>
      </c>
      <c r="C120" s="12" t="s">
        <v>260</v>
      </c>
      <c r="D120" s="7" t="s">
        <v>261</v>
      </c>
      <c r="E120" s="9" t="s">
        <v>262</v>
      </c>
      <c r="F120" s="16">
        <v>580</v>
      </c>
      <c r="G120" s="16">
        <v>1760</v>
      </c>
      <c r="H120" s="21">
        <v>2595</v>
      </c>
      <c r="I120" s="17">
        <v>2595</v>
      </c>
      <c r="J120" s="17">
        <v>2595</v>
      </c>
      <c r="K120" s="17">
        <v>2595</v>
      </c>
      <c r="L120" s="11"/>
    </row>
    <row r="121" spans="1:12" ht="36.75" customHeight="1" x14ac:dyDescent="0.2">
      <c r="A121" s="5"/>
      <c r="B121" s="7" t="s">
        <v>263</v>
      </c>
      <c r="C121" s="8" t="s">
        <v>264</v>
      </c>
      <c r="D121" s="7" t="s">
        <v>265</v>
      </c>
      <c r="E121" s="9" t="s">
        <v>34</v>
      </c>
      <c r="F121" s="10">
        <v>1.43</v>
      </c>
      <c r="G121" s="10">
        <v>0.18</v>
      </c>
      <c r="H121" s="19">
        <v>2</v>
      </c>
      <c r="I121" s="10">
        <v>2</v>
      </c>
      <c r="J121" s="10">
        <v>2</v>
      </c>
      <c r="K121" s="10">
        <v>2</v>
      </c>
      <c r="L121" s="11"/>
    </row>
    <row r="122" spans="1:12" ht="26.25" customHeight="1" x14ac:dyDescent="0.2">
      <c r="A122" s="5"/>
      <c r="B122" s="7" t="s">
        <v>18</v>
      </c>
      <c r="C122" s="12" t="s">
        <v>266</v>
      </c>
      <c r="D122" s="7" t="s">
        <v>267</v>
      </c>
      <c r="E122" s="9" t="s">
        <v>34</v>
      </c>
      <c r="F122" s="10">
        <v>1.73</v>
      </c>
      <c r="G122" s="10">
        <v>1.5</v>
      </c>
      <c r="H122" s="18">
        <v>2.38</v>
      </c>
      <c r="I122" s="13">
        <v>2.38</v>
      </c>
      <c r="J122" s="13">
        <v>2.38</v>
      </c>
      <c r="K122" s="13">
        <v>2.38</v>
      </c>
      <c r="L122" s="11"/>
    </row>
    <row r="123" spans="1:12" ht="67.5" customHeight="1" x14ac:dyDescent="0.2">
      <c r="A123" s="5"/>
      <c r="B123" s="7" t="s">
        <v>18</v>
      </c>
      <c r="C123" s="12" t="s">
        <v>268</v>
      </c>
      <c r="D123" s="7" t="s">
        <v>269</v>
      </c>
      <c r="E123" s="9" t="s">
        <v>34</v>
      </c>
      <c r="F123" s="10">
        <v>1.39</v>
      </c>
      <c r="G123" s="10">
        <v>0.12</v>
      </c>
      <c r="H123" s="19">
        <v>0.9</v>
      </c>
      <c r="I123" s="10">
        <v>0.9</v>
      </c>
      <c r="J123" s="10">
        <v>0.9</v>
      </c>
      <c r="K123" s="10">
        <v>0.9</v>
      </c>
      <c r="L123" s="11"/>
    </row>
    <row r="124" spans="1:12" ht="57" customHeight="1" x14ac:dyDescent="0.2">
      <c r="A124" s="5"/>
      <c r="B124" s="7" t="s">
        <v>18</v>
      </c>
      <c r="C124" s="15" t="s">
        <v>270</v>
      </c>
      <c r="D124" s="7" t="s">
        <v>271</v>
      </c>
      <c r="E124" s="9" t="s">
        <v>34</v>
      </c>
      <c r="F124" s="10">
        <v>1.68</v>
      </c>
      <c r="G124" s="10">
        <v>1.3</v>
      </c>
      <c r="H124" s="18">
        <v>1.07</v>
      </c>
      <c r="I124" s="13">
        <v>1.07</v>
      </c>
      <c r="J124" s="13">
        <v>1.07</v>
      </c>
      <c r="K124" s="13">
        <v>1.07</v>
      </c>
      <c r="L124" s="11"/>
    </row>
    <row r="125" spans="1:12" ht="78" customHeight="1" x14ac:dyDescent="0.2">
      <c r="A125" s="5"/>
      <c r="B125" s="7" t="s">
        <v>272</v>
      </c>
      <c r="C125" s="8" t="s">
        <v>273</v>
      </c>
      <c r="D125" s="7" t="s">
        <v>273</v>
      </c>
      <c r="E125" s="9" t="s">
        <v>18</v>
      </c>
      <c r="F125" s="10"/>
      <c r="G125" s="10"/>
      <c r="H125" s="10"/>
      <c r="I125" s="10"/>
      <c r="J125" s="10"/>
      <c r="K125" s="10"/>
      <c r="L125" s="14"/>
    </row>
    <row r="126" spans="1:12" ht="26.25" customHeight="1" x14ac:dyDescent="0.2">
      <c r="A126" s="5"/>
      <c r="B126" s="7" t="s">
        <v>18</v>
      </c>
      <c r="C126" s="12" t="s">
        <v>274</v>
      </c>
      <c r="D126" s="7" t="s">
        <v>275</v>
      </c>
      <c r="E126" s="9" t="s">
        <v>259</v>
      </c>
      <c r="F126" s="10">
        <v>54738</v>
      </c>
      <c r="G126" s="10">
        <v>44520</v>
      </c>
      <c r="H126" s="18">
        <v>0</v>
      </c>
      <c r="I126" s="13">
        <v>0</v>
      </c>
      <c r="J126" s="13">
        <v>0</v>
      </c>
      <c r="K126" s="13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276</v>
      </c>
      <c r="D127" s="7" t="s">
        <v>277</v>
      </c>
      <c r="E127" s="9" t="s">
        <v>259</v>
      </c>
      <c r="F127" s="10">
        <v>416</v>
      </c>
      <c r="G127" s="10">
        <v>416</v>
      </c>
      <c r="H127" s="18">
        <v>1600</v>
      </c>
      <c r="I127" s="13">
        <v>1600</v>
      </c>
      <c r="J127" s="13">
        <v>1600</v>
      </c>
      <c r="K127" s="13">
        <v>1600</v>
      </c>
      <c r="L127" s="11"/>
    </row>
    <row r="128" spans="1:12" ht="15.75" customHeight="1" x14ac:dyDescent="0.2">
      <c r="A128" s="5"/>
      <c r="B128" s="29" t="s">
        <v>278</v>
      </c>
      <c r="C128" s="30" t="s">
        <v>278</v>
      </c>
      <c r="D128" s="30" t="s">
        <v>278</v>
      </c>
      <c r="E128" s="30" t="s">
        <v>278</v>
      </c>
      <c r="F128" s="30" t="s">
        <v>278</v>
      </c>
      <c r="G128" s="30" t="s">
        <v>278</v>
      </c>
      <c r="H128" s="30" t="s">
        <v>278</v>
      </c>
      <c r="I128" s="30" t="s">
        <v>278</v>
      </c>
      <c r="J128" s="30" t="s">
        <v>278</v>
      </c>
      <c r="K128" s="30" t="s">
        <v>278</v>
      </c>
      <c r="L128" s="30" t="s">
        <v>278</v>
      </c>
    </row>
    <row r="129" spans="1:12" ht="78" customHeight="1" x14ac:dyDescent="0.2">
      <c r="A129" s="5"/>
      <c r="B129" s="7" t="s">
        <v>279</v>
      </c>
      <c r="C129" s="8" t="s">
        <v>280</v>
      </c>
      <c r="D129" s="7" t="s">
        <v>281</v>
      </c>
      <c r="E129" s="9" t="s">
        <v>24</v>
      </c>
      <c r="F129" s="10">
        <v>100</v>
      </c>
      <c r="G129" s="10">
        <v>100</v>
      </c>
      <c r="H129" s="19">
        <v>100</v>
      </c>
      <c r="I129" s="10">
        <v>100</v>
      </c>
      <c r="J129" s="10">
        <v>100</v>
      </c>
      <c r="K129" s="10">
        <v>100</v>
      </c>
      <c r="L129" s="11"/>
    </row>
    <row r="130" spans="1:12" ht="46.5" customHeight="1" x14ac:dyDescent="0.2">
      <c r="A130" s="5"/>
      <c r="B130" s="7" t="s">
        <v>18</v>
      </c>
      <c r="C130" s="12" t="s">
        <v>282</v>
      </c>
      <c r="D130" s="7" t="s">
        <v>283</v>
      </c>
      <c r="E130" s="9" t="s">
        <v>17</v>
      </c>
      <c r="F130" s="10">
        <v>48</v>
      </c>
      <c r="G130" s="10">
        <v>48</v>
      </c>
      <c r="H130" s="18">
        <v>52</v>
      </c>
      <c r="I130" s="13">
        <v>52</v>
      </c>
      <c r="J130" s="13">
        <v>52</v>
      </c>
      <c r="K130" s="13">
        <v>52</v>
      </c>
      <c r="L130" s="11"/>
    </row>
    <row r="131" spans="1:12" ht="36.75" customHeight="1" x14ac:dyDescent="0.2">
      <c r="A131" s="5"/>
      <c r="B131" s="7" t="s">
        <v>18</v>
      </c>
      <c r="C131" s="12" t="s">
        <v>284</v>
      </c>
      <c r="D131" s="7" t="s">
        <v>285</v>
      </c>
      <c r="E131" s="9" t="s">
        <v>17</v>
      </c>
      <c r="F131" s="10">
        <v>48</v>
      </c>
      <c r="G131" s="10">
        <v>48</v>
      </c>
      <c r="H131" s="18">
        <v>52</v>
      </c>
      <c r="I131" s="13">
        <v>52</v>
      </c>
      <c r="J131" s="13">
        <v>52</v>
      </c>
      <c r="K131" s="13">
        <v>52</v>
      </c>
      <c r="L131" s="11"/>
    </row>
    <row r="132" spans="1:12" ht="171" customHeight="1" x14ac:dyDescent="0.2">
      <c r="A132" s="5"/>
      <c r="B132" s="7" t="s">
        <v>286</v>
      </c>
      <c r="C132" s="8" t="s">
        <v>287</v>
      </c>
      <c r="D132" s="7" t="s">
        <v>288</v>
      </c>
      <c r="E132" s="9" t="s">
        <v>24</v>
      </c>
      <c r="F132" s="10">
        <v>83.333333333333343</v>
      </c>
      <c r="G132" s="10">
        <v>83.333333333333343</v>
      </c>
      <c r="H132" s="19">
        <v>75</v>
      </c>
      <c r="I132" s="10">
        <v>75</v>
      </c>
      <c r="J132" s="10">
        <v>75</v>
      </c>
      <c r="K132" s="10">
        <v>75</v>
      </c>
      <c r="L132" s="11"/>
    </row>
    <row r="133" spans="1:12" ht="140.25" customHeight="1" x14ac:dyDescent="0.2">
      <c r="A133" s="5"/>
      <c r="B133" s="7" t="s">
        <v>18</v>
      </c>
      <c r="C133" s="12" t="s">
        <v>289</v>
      </c>
      <c r="D133" s="7" t="s">
        <v>290</v>
      </c>
      <c r="E133" s="9" t="s">
        <v>17</v>
      </c>
      <c r="F133" s="10">
        <v>5</v>
      </c>
      <c r="G133" s="10">
        <v>5</v>
      </c>
      <c r="H133" s="18">
        <v>4</v>
      </c>
      <c r="I133" s="13">
        <v>4</v>
      </c>
      <c r="J133" s="13">
        <v>4</v>
      </c>
      <c r="K133" s="13">
        <v>4</v>
      </c>
      <c r="L133" s="11" t="s">
        <v>377</v>
      </c>
    </row>
    <row r="134" spans="1:12" ht="46.5" customHeight="1" x14ac:dyDescent="0.2">
      <c r="A134" s="5"/>
      <c r="B134" s="7" t="s">
        <v>18</v>
      </c>
      <c r="C134" s="12" t="s">
        <v>291</v>
      </c>
      <c r="D134" s="7" t="s">
        <v>292</v>
      </c>
      <c r="E134" s="9" t="s">
        <v>17</v>
      </c>
      <c r="F134" s="10">
        <v>6</v>
      </c>
      <c r="G134" s="10">
        <v>6</v>
      </c>
      <c r="H134" s="18">
        <v>1</v>
      </c>
      <c r="I134" s="13">
        <v>1</v>
      </c>
      <c r="J134" s="13">
        <v>1</v>
      </c>
      <c r="K134" s="13">
        <v>1</v>
      </c>
      <c r="L134" s="11" t="s">
        <v>378</v>
      </c>
    </row>
    <row r="135" spans="1:12" ht="46.5" customHeight="1" x14ac:dyDescent="0.2">
      <c r="A135" s="5"/>
      <c r="B135" s="7" t="s">
        <v>293</v>
      </c>
      <c r="C135" s="8" t="s">
        <v>294</v>
      </c>
      <c r="D135" s="7" t="s">
        <v>295</v>
      </c>
      <c r="E135" s="9" t="s">
        <v>24</v>
      </c>
      <c r="F135" s="10">
        <v>50.64</v>
      </c>
      <c r="G135" s="10">
        <v>50.641940085592005</v>
      </c>
      <c r="H135" s="19">
        <v>13.46</v>
      </c>
      <c r="I135" s="10">
        <v>13.46</v>
      </c>
      <c r="J135" s="10">
        <v>13.46</v>
      </c>
      <c r="K135" s="10">
        <v>13.46</v>
      </c>
      <c r="L135" s="11"/>
    </row>
    <row r="136" spans="1:12" ht="98.25" customHeight="1" x14ac:dyDescent="0.2">
      <c r="A136" s="5"/>
      <c r="B136" s="7" t="s">
        <v>18</v>
      </c>
      <c r="C136" s="12" t="s">
        <v>296</v>
      </c>
      <c r="D136" s="7" t="s">
        <v>297</v>
      </c>
      <c r="E136" s="9" t="s">
        <v>17</v>
      </c>
      <c r="F136" s="10">
        <v>7</v>
      </c>
      <c r="G136" s="10">
        <v>7</v>
      </c>
      <c r="H136" s="18">
        <v>7</v>
      </c>
      <c r="I136" s="13">
        <v>7</v>
      </c>
      <c r="J136" s="13">
        <v>7</v>
      </c>
      <c r="K136" s="13">
        <v>7</v>
      </c>
      <c r="L136" s="11"/>
    </row>
    <row r="137" spans="1:12" ht="26.25" customHeight="1" x14ac:dyDescent="0.2">
      <c r="A137" s="5"/>
      <c r="B137" s="7" t="s">
        <v>18</v>
      </c>
      <c r="C137" s="12" t="s">
        <v>298</v>
      </c>
      <c r="D137" s="7" t="s">
        <v>299</v>
      </c>
      <c r="E137" s="9" t="s">
        <v>17</v>
      </c>
      <c r="F137" s="10">
        <v>52</v>
      </c>
      <c r="G137" s="10">
        <v>52</v>
      </c>
      <c r="H137" s="18">
        <v>52</v>
      </c>
      <c r="I137" s="13">
        <v>52</v>
      </c>
      <c r="J137" s="13">
        <v>52</v>
      </c>
      <c r="K137" s="13">
        <v>52</v>
      </c>
      <c r="L137" s="11"/>
    </row>
    <row r="138" spans="1:12" ht="57" customHeight="1" x14ac:dyDescent="0.2">
      <c r="A138" s="5"/>
      <c r="B138" s="7" t="s">
        <v>300</v>
      </c>
      <c r="C138" s="8" t="s">
        <v>301</v>
      </c>
      <c r="D138" s="7" t="s">
        <v>302</v>
      </c>
      <c r="E138" s="9" t="s">
        <v>24</v>
      </c>
      <c r="F138" s="10">
        <v>6.52</v>
      </c>
      <c r="G138" s="10">
        <v>7.3</v>
      </c>
      <c r="H138" s="19">
        <v>4.8</v>
      </c>
      <c r="I138" s="10">
        <v>5.83</v>
      </c>
      <c r="J138" s="10">
        <v>5.94</v>
      </c>
      <c r="K138" s="10">
        <v>5.94</v>
      </c>
      <c r="L138" s="11"/>
    </row>
    <row r="139" spans="1:12" ht="36.75" customHeight="1" x14ac:dyDescent="0.2">
      <c r="A139" s="5"/>
      <c r="B139" s="7" t="s">
        <v>18</v>
      </c>
      <c r="C139" s="12" t="s">
        <v>303</v>
      </c>
      <c r="D139" s="7" t="s">
        <v>304</v>
      </c>
      <c r="E139" s="9" t="s">
        <v>57</v>
      </c>
      <c r="F139" s="10">
        <v>4</v>
      </c>
      <c r="G139" s="10">
        <v>4</v>
      </c>
      <c r="H139" s="18">
        <v>11</v>
      </c>
      <c r="I139" s="13">
        <v>13</v>
      </c>
      <c r="J139" s="13">
        <v>14</v>
      </c>
      <c r="K139" s="13">
        <v>14</v>
      </c>
      <c r="L139" s="11"/>
    </row>
    <row r="140" spans="1:12" ht="36.75" customHeight="1" x14ac:dyDescent="0.2">
      <c r="A140" s="5"/>
      <c r="B140" s="7" t="s">
        <v>18</v>
      </c>
      <c r="C140" s="12" t="s">
        <v>305</v>
      </c>
      <c r="D140" s="7" t="s">
        <v>306</v>
      </c>
      <c r="E140" s="9" t="s">
        <v>57</v>
      </c>
      <c r="F140" s="10">
        <v>322</v>
      </c>
      <c r="G140" s="10">
        <v>315</v>
      </c>
      <c r="H140" s="18">
        <v>225</v>
      </c>
      <c r="I140" s="13">
        <v>220</v>
      </c>
      <c r="J140" s="13">
        <v>218</v>
      </c>
      <c r="K140" s="13">
        <v>216</v>
      </c>
      <c r="L140" s="11"/>
    </row>
    <row r="141" spans="1:12" ht="15.75" customHeight="1" x14ac:dyDescent="0.2">
      <c r="A141" s="5"/>
      <c r="B141" s="29" t="s">
        <v>307</v>
      </c>
      <c r="C141" s="30" t="s">
        <v>307</v>
      </c>
      <c r="D141" s="30" t="s">
        <v>307</v>
      </c>
      <c r="E141" s="30" t="s">
        <v>307</v>
      </c>
      <c r="F141" s="30" t="s">
        <v>307</v>
      </c>
      <c r="G141" s="30" t="s">
        <v>307</v>
      </c>
      <c r="H141" s="30" t="s">
        <v>307</v>
      </c>
      <c r="I141" s="30" t="s">
        <v>307</v>
      </c>
      <c r="J141" s="30" t="s">
        <v>307</v>
      </c>
      <c r="K141" s="30" t="s">
        <v>307</v>
      </c>
      <c r="L141" s="30" t="s">
        <v>307</v>
      </c>
    </row>
    <row r="142" spans="1:12" ht="78" customHeight="1" x14ac:dyDescent="0.2">
      <c r="A142" s="5"/>
      <c r="B142" s="7" t="s">
        <v>308</v>
      </c>
      <c r="C142" s="8" t="s">
        <v>309</v>
      </c>
      <c r="D142" s="7" t="s">
        <v>310</v>
      </c>
      <c r="E142" s="9" t="s">
        <v>24</v>
      </c>
      <c r="F142" s="10">
        <v>19.2</v>
      </c>
      <c r="G142" s="10">
        <v>17.100000000000001</v>
      </c>
      <c r="H142" s="19">
        <v>9.99</v>
      </c>
      <c r="I142" s="10">
        <v>9.7899999999999991</v>
      </c>
      <c r="J142" s="10">
        <v>11.39</v>
      </c>
      <c r="K142" s="10">
        <v>17.53</v>
      </c>
      <c r="L142" s="11"/>
    </row>
    <row r="143" spans="1:12" ht="46.5" customHeight="1" x14ac:dyDescent="0.2">
      <c r="A143" s="5"/>
      <c r="B143" s="7" t="s">
        <v>18</v>
      </c>
      <c r="C143" s="12" t="s">
        <v>311</v>
      </c>
      <c r="D143" s="7" t="s">
        <v>312</v>
      </c>
      <c r="E143" s="9" t="s">
        <v>197</v>
      </c>
      <c r="F143" s="10">
        <v>43986.49</v>
      </c>
      <c r="G143" s="10">
        <v>36740.74</v>
      </c>
      <c r="H143" s="18">
        <v>52033.65</v>
      </c>
      <c r="I143" s="13">
        <v>57869.11</v>
      </c>
      <c r="J143" s="13">
        <v>47363.14</v>
      </c>
      <c r="K143" s="13">
        <v>48724.13</v>
      </c>
      <c r="L143" s="11"/>
    </row>
    <row r="144" spans="1:12" ht="36.75" customHeight="1" x14ac:dyDescent="0.2">
      <c r="A144" s="5"/>
      <c r="B144" s="7" t="s">
        <v>18</v>
      </c>
      <c r="C144" s="12" t="s">
        <v>313</v>
      </c>
      <c r="D144" s="7" t="s">
        <v>314</v>
      </c>
      <c r="E144" s="9" t="s">
        <v>197</v>
      </c>
      <c r="F144" s="10">
        <v>320937.15000000002</v>
      </c>
      <c r="G144" s="10">
        <v>394312.4</v>
      </c>
      <c r="H144" s="18">
        <v>520773.73</v>
      </c>
      <c r="I144" s="13">
        <v>591043.82999999996</v>
      </c>
      <c r="J144" s="13">
        <v>415925.86</v>
      </c>
      <c r="K144" s="13">
        <v>277939.09999999998</v>
      </c>
      <c r="L144" s="11"/>
    </row>
    <row r="145" spans="1:12" ht="67.5" customHeight="1" x14ac:dyDescent="0.2">
      <c r="A145" s="5"/>
      <c r="B145" s="7" t="s">
        <v>315</v>
      </c>
      <c r="C145" s="8" t="s">
        <v>316</v>
      </c>
      <c r="D145" s="7" t="s">
        <v>317</v>
      </c>
      <c r="E145" s="9" t="s">
        <v>24</v>
      </c>
      <c r="F145" s="16">
        <v>0</v>
      </c>
      <c r="G145" s="16">
        <v>0</v>
      </c>
      <c r="H145" s="20">
        <v>0</v>
      </c>
      <c r="I145" s="16">
        <v>0</v>
      </c>
      <c r="J145" s="16">
        <v>0</v>
      </c>
      <c r="K145" s="16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318</v>
      </c>
      <c r="D146" s="7" t="s">
        <v>319</v>
      </c>
      <c r="E146" s="9" t="s">
        <v>197</v>
      </c>
      <c r="F146" s="10">
        <v>0</v>
      </c>
      <c r="G146" s="10">
        <v>0</v>
      </c>
      <c r="H146" s="18">
        <v>0</v>
      </c>
      <c r="I146" s="13">
        <v>0</v>
      </c>
      <c r="J146" s="13">
        <v>0</v>
      </c>
      <c r="K146" s="13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320</v>
      </c>
      <c r="D147" s="7" t="s">
        <v>321</v>
      </c>
      <c r="E147" s="9" t="s">
        <v>197</v>
      </c>
      <c r="F147" s="10">
        <v>1328758</v>
      </c>
      <c r="G147" s="10">
        <v>1422786</v>
      </c>
      <c r="H147" s="18">
        <v>1462124</v>
      </c>
      <c r="I147" s="18">
        <v>1462124</v>
      </c>
      <c r="J147" s="18">
        <v>1462124</v>
      </c>
      <c r="K147" s="18">
        <v>1462124</v>
      </c>
      <c r="L147" s="11"/>
    </row>
    <row r="148" spans="1:12" ht="46.5" customHeight="1" x14ac:dyDescent="0.2">
      <c r="A148" s="5"/>
      <c r="B148" s="7" t="s">
        <v>322</v>
      </c>
      <c r="C148" s="8" t="s">
        <v>323</v>
      </c>
      <c r="D148" s="7" t="s">
        <v>324</v>
      </c>
      <c r="E148" s="9" t="s">
        <v>197</v>
      </c>
      <c r="F148" s="10">
        <v>0</v>
      </c>
      <c r="G148" s="10">
        <v>0</v>
      </c>
      <c r="H148" s="18">
        <v>0</v>
      </c>
      <c r="I148" s="13">
        <v>0</v>
      </c>
      <c r="J148" s="13">
        <v>0</v>
      </c>
      <c r="K148" s="13">
        <v>0</v>
      </c>
      <c r="L148" s="11"/>
    </row>
    <row r="149" spans="1:12" ht="67.5" customHeight="1" x14ac:dyDescent="0.2">
      <c r="A149" s="5"/>
      <c r="B149" s="7" t="s">
        <v>325</v>
      </c>
      <c r="C149" s="8" t="s">
        <v>326</v>
      </c>
      <c r="D149" s="7" t="s">
        <v>327</v>
      </c>
      <c r="E149" s="9" t="s">
        <v>24</v>
      </c>
      <c r="F149" s="10">
        <v>0</v>
      </c>
      <c r="G149" s="10">
        <v>0</v>
      </c>
      <c r="H149" s="19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328</v>
      </c>
      <c r="D150" s="7" t="s">
        <v>329</v>
      </c>
      <c r="E150" s="9" t="s">
        <v>197</v>
      </c>
      <c r="F150" s="10">
        <v>0</v>
      </c>
      <c r="G150" s="10">
        <v>0</v>
      </c>
      <c r="H150" s="18">
        <v>0</v>
      </c>
      <c r="I150" s="13">
        <v>0</v>
      </c>
      <c r="J150" s="13">
        <v>0</v>
      </c>
      <c r="K150" s="13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330</v>
      </c>
      <c r="D151" s="7" t="s">
        <v>331</v>
      </c>
      <c r="E151" s="9" t="s">
        <v>197</v>
      </c>
      <c r="F151" s="10">
        <v>412441.44</v>
      </c>
      <c r="G151" s="10">
        <v>417623.03999999998</v>
      </c>
      <c r="H151" s="18">
        <v>541098.88</v>
      </c>
      <c r="I151" s="13">
        <v>612681.76</v>
      </c>
      <c r="J151" s="13">
        <v>438170.41</v>
      </c>
      <c r="K151" s="13">
        <v>438899.71</v>
      </c>
      <c r="L151" s="11"/>
    </row>
    <row r="152" spans="1:12" ht="46.5" customHeight="1" x14ac:dyDescent="0.2">
      <c r="A152" s="5"/>
      <c r="B152" s="7" t="s">
        <v>332</v>
      </c>
      <c r="C152" s="8" t="s">
        <v>333</v>
      </c>
      <c r="D152" s="7" t="s">
        <v>334</v>
      </c>
      <c r="E152" s="9" t="s">
        <v>28</v>
      </c>
      <c r="F152" s="10">
        <v>3528.01</v>
      </c>
      <c r="G152" s="10">
        <v>3899.82</v>
      </c>
      <c r="H152" s="19">
        <v>3592</v>
      </c>
      <c r="I152" s="10">
        <v>4546.3</v>
      </c>
      <c r="J152" s="10">
        <v>3597.11</v>
      </c>
      <c r="K152" s="10">
        <v>3597.11</v>
      </c>
      <c r="L152" s="11"/>
    </row>
    <row r="153" spans="1:12" ht="36.75" customHeight="1" x14ac:dyDescent="0.2">
      <c r="A153" s="5"/>
      <c r="B153" s="7" t="s">
        <v>18</v>
      </c>
      <c r="C153" s="12" t="s">
        <v>335</v>
      </c>
      <c r="D153" s="7" t="s">
        <v>336</v>
      </c>
      <c r="E153" s="9" t="s">
        <v>197</v>
      </c>
      <c r="F153" s="10">
        <v>42759.51</v>
      </c>
      <c r="G153" s="10">
        <v>46883.69</v>
      </c>
      <c r="H153" s="18">
        <v>42745.64</v>
      </c>
      <c r="I153" s="13">
        <v>53964.6</v>
      </c>
      <c r="J153" s="13">
        <v>42697.7</v>
      </c>
      <c r="K153" s="13">
        <v>42697.7</v>
      </c>
      <c r="L153" s="11" t="s">
        <v>381</v>
      </c>
    </row>
    <row r="154" spans="1:12" ht="46.5" customHeight="1" x14ac:dyDescent="0.2">
      <c r="A154" s="5"/>
      <c r="B154" s="7" t="s">
        <v>337</v>
      </c>
      <c r="C154" s="8" t="s">
        <v>338</v>
      </c>
      <c r="D154" s="7" t="s">
        <v>339</v>
      </c>
      <c r="E154" s="9" t="s">
        <v>340</v>
      </c>
      <c r="F154" s="10" t="s">
        <v>341</v>
      </c>
      <c r="G154" s="10" t="s">
        <v>341</v>
      </c>
      <c r="H154" s="18" t="s">
        <v>341</v>
      </c>
      <c r="I154" s="13" t="s">
        <v>341</v>
      </c>
      <c r="J154" s="13" t="s">
        <v>341</v>
      </c>
      <c r="K154" s="13" t="s">
        <v>341</v>
      </c>
      <c r="L154" s="11"/>
    </row>
    <row r="155" spans="1:12" ht="36.75" customHeight="1" x14ac:dyDescent="0.2">
      <c r="A155" s="5"/>
      <c r="B155" s="7" t="s">
        <v>342</v>
      </c>
      <c r="C155" s="8" t="s">
        <v>343</v>
      </c>
      <c r="D155" s="7" t="s">
        <v>344</v>
      </c>
      <c r="E155" s="9" t="s">
        <v>345</v>
      </c>
      <c r="F155" s="10">
        <v>39.04</v>
      </c>
      <c r="G155" s="10">
        <v>40.5</v>
      </c>
      <c r="H155" s="18">
        <v>44.6</v>
      </c>
      <c r="I155" s="13">
        <v>45.5</v>
      </c>
      <c r="J155" s="13">
        <v>50</v>
      </c>
      <c r="K155" s="13">
        <v>51</v>
      </c>
      <c r="L155" s="11"/>
    </row>
    <row r="156" spans="1:12" ht="26.25" customHeight="1" x14ac:dyDescent="0.2">
      <c r="A156" s="5"/>
      <c r="B156" s="7" t="s">
        <v>346</v>
      </c>
      <c r="C156" s="8" t="s">
        <v>347</v>
      </c>
      <c r="D156" s="7" t="s">
        <v>348</v>
      </c>
      <c r="E156" s="9" t="s">
        <v>349</v>
      </c>
      <c r="F156" s="10">
        <v>12.12</v>
      </c>
      <c r="G156" s="10">
        <v>12.2</v>
      </c>
      <c r="H156" s="18">
        <v>11.9</v>
      </c>
      <c r="I156" s="13">
        <v>11.9</v>
      </c>
      <c r="J156" s="13">
        <v>11.9</v>
      </c>
      <c r="K156" s="13">
        <v>11.9</v>
      </c>
      <c r="L156" s="11"/>
    </row>
    <row r="157" spans="1:12" ht="15.75" customHeight="1" x14ac:dyDescent="0.2">
      <c r="A157" s="5"/>
      <c r="B157" s="29" t="s">
        <v>350</v>
      </c>
      <c r="C157" s="30" t="s">
        <v>350</v>
      </c>
      <c r="D157" s="30" t="s">
        <v>350</v>
      </c>
      <c r="E157" s="30" t="s">
        <v>350</v>
      </c>
      <c r="F157" s="30" t="s">
        <v>350</v>
      </c>
      <c r="G157" s="30" t="s">
        <v>350</v>
      </c>
      <c r="H157" s="30" t="s">
        <v>350</v>
      </c>
      <c r="I157" s="30" t="s">
        <v>350</v>
      </c>
      <c r="J157" s="30" t="s">
        <v>350</v>
      </c>
      <c r="K157" s="30" t="s">
        <v>350</v>
      </c>
      <c r="L157" s="30" t="s">
        <v>350</v>
      </c>
    </row>
    <row r="158" spans="1:12" ht="36.75" customHeight="1" x14ac:dyDescent="0.2">
      <c r="A158" s="5"/>
      <c r="B158" s="7" t="s">
        <v>351</v>
      </c>
      <c r="C158" s="8" t="s">
        <v>352</v>
      </c>
      <c r="D158" s="7" t="s">
        <v>352</v>
      </c>
      <c r="E158" s="9" t="s">
        <v>18</v>
      </c>
      <c r="F158" s="10"/>
      <c r="G158" s="10"/>
      <c r="H158" s="10"/>
      <c r="I158" s="10"/>
      <c r="J158" s="10"/>
      <c r="K158" s="10"/>
      <c r="L158" s="14"/>
    </row>
    <row r="159" spans="1:12" ht="26.25" customHeight="1" x14ac:dyDescent="0.2">
      <c r="A159" s="5"/>
      <c r="B159" s="7" t="s">
        <v>18</v>
      </c>
      <c r="C159" s="12" t="s">
        <v>353</v>
      </c>
      <c r="D159" s="7" t="s">
        <v>354</v>
      </c>
      <c r="E159" s="9" t="s">
        <v>355</v>
      </c>
      <c r="F159" s="10">
        <v>1956</v>
      </c>
      <c r="G159" s="10">
        <v>3072</v>
      </c>
      <c r="H159" s="18">
        <v>1926.45</v>
      </c>
      <c r="I159" s="13">
        <v>1926.45</v>
      </c>
      <c r="J159" s="13">
        <v>1926.45</v>
      </c>
      <c r="K159" s="13">
        <v>1926.45</v>
      </c>
      <c r="L159" s="11"/>
    </row>
    <row r="160" spans="1:12" ht="36.75" customHeight="1" x14ac:dyDescent="0.2">
      <c r="A160" s="5"/>
      <c r="B160" s="7" t="s">
        <v>18</v>
      </c>
      <c r="C160" s="12" t="s">
        <v>356</v>
      </c>
      <c r="D160" s="7" t="s">
        <v>357</v>
      </c>
      <c r="E160" s="9" t="s">
        <v>358</v>
      </c>
      <c r="F160" s="10">
        <v>0.32</v>
      </c>
      <c r="G160" s="10">
        <v>0.5</v>
      </c>
      <c r="H160" s="18">
        <v>0.4</v>
      </c>
      <c r="I160" s="13">
        <v>0.4</v>
      </c>
      <c r="J160" s="13">
        <v>0.4</v>
      </c>
      <c r="K160" s="13">
        <v>0.4</v>
      </c>
      <c r="L160" s="11"/>
    </row>
    <row r="161" spans="1:12" ht="26.25" customHeight="1" x14ac:dyDescent="0.2">
      <c r="A161" s="5"/>
      <c r="B161" s="7" t="s">
        <v>18</v>
      </c>
      <c r="C161" s="12" t="s">
        <v>359</v>
      </c>
      <c r="D161" s="7" t="s">
        <v>360</v>
      </c>
      <c r="E161" s="9" t="s">
        <v>361</v>
      </c>
      <c r="F161" s="10">
        <v>0</v>
      </c>
      <c r="G161" s="10">
        <v>0</v>
      </c>
      <c r="H161" s="18">
        <v>0</v>
      </c>
      <c r="I161" s="13">
        <v>0</v>
      </c>
      <c r="J161" s="13">
        <v>0</v>
      </c>
      <c r="K161" s="13">
        <v>0</v>
      </c>
      <c r="L161" s="11"/>
    </row>
    <row r="162" spans="1:12" ht="26.25" customHeight="1" x14ac:dyDescent="0.2">
      <c r="A162" s="5"/>
      <c r="B162" s="7" t="s">
        <v>18</v>
      </c>
      <c r="C162" s="12" t="s">
        <v>362</v>
      </c>
      <c r="D162" s="7" t="s">
        <v>363</v>
      </c>
      <c r="E162" s="9" t="s">
        <v>361</v>
      </c>
      <c r="F162" s="10">
        <v>38.700000000000003</v>
      </c>
      <c r="G162" s="10">
        <v>63.2</v>
      </c>
      <c r="H162" s="18">
        <v>34.840000000000003</v>
      </c>
      <c r="I162" s="13">
        <v>34.840000000000003</v>
      </c>
      <c r="J162" s="13">
        <v>34.840000000000003</v>
      </c>
      <c r="K162" s="13">
        <v>34.840000000000003</v>
      </c>
      <c r="L162" s="11"/>
    </row>
    <row r="163" spans="1:12" ht="26.25" customHeight="1" x14ac:dyDescent="0.2">
      <c r="A163" s="5"/>
      <c r="B163" s="7" t="s">
        <v>18</v>
      </c>
      <c r="C163" s="12" t="s">
        <v>364</v>
      </c>
      <c r="D163" s="7" t="s">
        <v>365</v>
      </c>
      <c r="E163" s="9" t="s">
        <v>361</v>
      </c>
      <c r="F163" s="10">
        <v>972.37</v>
      </c>
      <c r="G163" s="10">
        <v>1469.37</v>
      </c>
      <c r="H163" s="18">
        <v>2014.38</v>
      </c>
      <c r="I163" s="13">
        <v>2014.38</v>
      </c>
      <c r="J163" s="13">
        <v>2014.38</v>
      </c>
      <c r="K163" s="13">
        <v>2014.38</v>
      </c>
      <c r="L163" s="11"/>
    </row>
    <row r="164" spans="1:12" ht="36.75" customHeight="1" x14ac:dyDescent="0.2">
      <c r="A164" s="5"/>
      <c r="B164" s="7" t="s">
        <v>366</v>
      </c>
      <c r="C164" s="8" t="s">
        <v>367</v>
      </c>
      <c r="D164" s="7" t="s">
        <v>367</v>
      </c>
      <c r="E164" s="9" t="s">
        <v>18</v>
      </c>
      <c r="F164" s="10"/>
      <c r="G164" s="10"/>
      <c r="H164" s="10"/>
      <c r="I164" s="10"/>
      <c r="J164" s="10"/>
      <c r="K164" s="10"/>
      <c r="L164" s="14"/>
    </row>
    <row r="165" spans="1:12" ht="36.75" customHeight="1" x14ac:dyDescent="0.2">
      <c r="A165" s="5"/>
      <c r="B165" s="7" t="s">
        <v>18</v>
      </c>
      <c r="C165" s="12" t="s">
        <v>353</v>
      </c>
      <c r="D165" s="7" t="s">
        <v>368</v>
      </c>
      <c r="E165" s="9" t="s">
        <v>369</v>
      </c>
      <c r="F165" s="10">
        <v>167.79</v>
      </c>
      <c r="G165" s="10">
        <v>148.13</v>
      </c>
      <c r="H165" s="18">
        <v>131.1</v>
      </c>
      <c r="I165" s="13">
        <v>131.1</v>
      </c>
      <c r="J165" s="13">
        <v>131.1</v>
      </c>
      <c r="K165" s="13">
        <v>131.1</v>
      </c>
      <c r="L165" s="11"/>
    </row>
    <row r="166" spans="1:12" ht="36.75" customHeight="1" x14ac:dyDescent="0.2">
      <c r="A166" s="5"/>
      <c r="B166" s="7" t="s">
        <v>18</v>
      </c>
      <c r="C166" s="12" t="s">
        <v>356</v>
      </c>
      <c r="D166" s="7" t="s">
        <v>370</v>
      </c>
      <c r="E166" s="9" t="s">
        <v>358</v>
      </c>
      <c r="F166" s="10">
        <v>0.36</v>
      </c>
      <c r="G166" s="10">
        <v>0.41</v>
      </c>
      <c r="H166" s="18">
        <v>0.14000000000000001</v>
      </c>
      <c r="I166" s="13">
        <v>0.14000000000000001</v>
      </c>
      <c r="J166" s="13">
        <v>0.14000000000000001</v>
      </c>
      <c r="K166" s="13">
        <v>0.14000000000000001</v>
      </c>
      <c r="L166" s="11"/>
    </row>
    <row r="167" spans="1:12" ht="36.75" customHeight="1" x14ac:dyDescent="0.2">
      <c r="A167" s="5"/>
      <c r="B167" s="7" t="s">
        <v>18</v>
      </c>
      <c r="C167" s="12" t="s">
        <v>359</v>
      </c>
      <c r="D167" s="7" t="s">
        <v>371</v>
      </c>
      <c r="E167" s="9" t="s">
        <v>372</v>
      </c>
      <c r="F167" s="10">
        <v>0</v>
      </c>
      <c r="G167" s="10">
        <v>0</v>
      </c>
      <c r="H167" s="18">
        <v>0</v>
      </c>
      <c r="I167" s="13">
        <v>0</v>
      </c>
      <c r="J167" s="13">
        <v>0</v>
      </c>
      <c r="K167" s="13">
        <v>0</v>
      </c>
      <c r="L167" s="11"/>
    </row>
    <row r="168" spans="1:12" ht="36.75" customHeight="1" x14ac:dyDescent="0.2">
      <c r="A168" s="5"/>
      <c r="B168" s="7" t="s">
        <v>18</v>
      </c>
      <c r="C168" s="12" t="s">
        <v>362</v>
      </c>
      <c r="D168" s="7" t="s">
        <v>373</v>
      </c>
      <c r="E168" s="9" t="s">
        <v>372</v>
      </c>
      <c r="F168" s="10">
        <v>0.61</v>
      </c>
      <c r="G168" s="10">
        <v>0.61</v>
      </c>
      <c r="H168" s="18">
        <v>1.3</v>
      </c>
      <c r="I168" s="13">
        <v>1.3</v>
      </c>
      <c r="J168" s="13">
        <v>1.3</v>
      </c>
      <c r="K168" s="13">
        <v>1.3</v>
      </c>
      <c r="L168" s="11"/>
    </row>
    <row r="169" spans="1:12" ht="36.75" customHeight="1" x14ac:dyDescent="0.2">
      <c r="A169" s="5"/>
      <c r="B169" s="7" t="s">
        <v>18</v>
      </c>
      <c r="C169" s="12" t="s">
        <v>364</v>
      </c>
      <c r="D169" s="7" t="s">
        <v>374</v>
      </c>
      <c r="E169" s="9" t="s">
        <v>372</v>
      </c>
      <c r="F169" s="10">
        <v>8.4700000000000006</v>
      </c>
      <c r="G169" s="10">
        <v>9.16</v>
      </c>
      <c r="H169" s="18">
        <v>4.3</v>
      </c>
      <c r="I169" s="13">
        <v>4.3</v>
      </c>
      <c r="J169" s="13">
        <v>4.3</v>
      </c>
      <c r="K169" s="13">
        <v>4.3</v>
      </c>
      <c r="L169" s="11"/>
    </row>
  </sheetData>
  <mergeCells count="19"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  <mergeCell ref="F6:H6"/>
    <mergeCell ref="B4:L4"/>
    <mergeCell ref="B9:L9"/>
  </mergeCells>
  <pageMargins left="0.39370078740157483" right="0.39370078740157483" top="0.39370078740157483" bottom="0.39370078740157483" header="0.39370078740157483" footer="0.39370078740157483"/>
  <pageSetup paperSize="9" scale="70" fitToHeight="10" orientation="landscape" r:id="rId1"/>
  <headerFooter>
    <oddFooter>&amp;C&amp;"Arial"&amp;10 &amp;P из &amp;N</oddFooter>
  </headerFooter>
  <ignoredErrors>
    <ignoredError sqref="J27:K27 J28:K28 J30:K30 J29:K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Мандраков Денис Олегович</dc:creator>
  <cp:lastModifiedBy>Глазачева ЛА</cp:lastModifiedBy>
  <cp:lastPrinted>2024-05-13T08:06:27Z</cp:lastPrinted>
  <dcterms:created xsi:type="dcterms:W3CDTF">2023-04-25T02:55:06Z</dcterms:created>
  <dcterms:modified xsi:type="dcterms:W3CDTF">2025-04-30T08:12:01Z</dcterms:modified>
</cp:coreProperties>
</file>